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19200" windowHeight="7300" tabRatio="599" activeTab="1"/>
  </bookViews>
  <sheets>
    <sheet name="7153-7156" sheetId="40" r:id="rId1"/>
    <sheet name="7155-7152" sheetId="41" r:id="rId2"/>
  </sheets>
  <definedNames>
    <definedName name="_xlnm.Print_Area" localSheetId="0">'7153-7156'!$A$1:$J$42</definedName>
    <definedName name="_xlnm.Print_Area" localSheetId="1">'7155-7152'!$A$1:$J$42</definedName>
  </definedNames>
  <calcPr calcId="162913"/>
</workbook>
</file>

<file path=xl/calcChain.xml><?xml version="1.0" encoding="utf-8"?>
<calcChain xmlns="http://schemas.openxmlformats.org/spreadsheetml/2006/main">
  <c r="H9" i="40" l="1"/>
  <c r="I9" i="40" s="1"/>
  <c r="I8" i="40" s="1"/>
  <c r="A9" i="40"/>
  <c r="B9" i="40" s="1"/>
  <c r="B8" i="40" s="1"/>
  <c r="H9" i="41"/>
  <c r="I9" i="41" s="1"/>
  <c r="I8" i="41" s="1"/>
  <c r="A9" i="41"/>
  <c r="B9" i="41" s="1"/>
  <c r="B8" i="41" s="1"/>
</calcChain>
</file>

<file path=xl/sharedStrings.xml><?xml version="1.0" encoding="utf-8"?>
<sst xmlns="http://schemas.openxmlformats.org/spreadsheetml/2006/main" count="522" uniqueCount="286">
  <si>
    <t>Поезд №</t>
  </si>
  <si>
    <t>Общ.вр.в пути</t>
  </si>
  <si>
    <t>В движении</t>
  </si>
  <si>
    <t>В стоянках</t>
  </si>
  <si>
    <t>Расстояние</t>
  </si>
  <si>
    <t xml:space="preserve">  -    </t>
  </si>
  <si>
    <t xml:space="preserve">    - </t>
  </si>
  <si>
    <t xml:space="preserve">   - </t>
  </si>
  <si>
    <t xml:space="preserve">   -    </t>
  </si>
  <si>
    <t xml:space="preserve">   1 </t>
  </si>
  <si>
    <t xml:space="preserve"> 17.17   </t>
  </si>
  <si>
    <t>Примечание:</t>
  </si>
  <si>
    <t xml:space="preserve"> 08.15  </t>
  </si>
  <si>
    <t xml:space="preserve"> -</t>
  </si>
  <si>
    <t>-</t>
  </si>
  <si>
    <t xml:space="preserve"> 0,5 </t>
  </si>
  <si>
    <t xml:space="preserve"> 06.02   </t>
  </si>
  <si>
    <t xml:space="preserve"> 16.43   </t>
  </si>
  <si>
    <t xml:space="preserve"> 15.38   </t>
  </si>
  <si>
    <t xml:space="preserve"> 15.47   </t>
  </si>
  <si>
    <t xml:space="preserve"> 05.46   </t>
  </si>
  <si>
    <t xml:space="preserve"> 05.35   </t>
  </si>
  <si>
    <t xml:space="preserve"> 16.51   </t>
  </si>
  <si>
    <t xml:space="preserve"> 16.38,5 </t>
  </si>
  <si>
    <t xml:space="preserve"> 16.39   </t>
  </si>
  <si>
    <t xml:space="preserve"> 16.26   </t>
  </si>
  <si>
    <t>ежедневно</t>
  </si>
  <si>
    <t>круглогодично</t>
  </si>
  <si>
    <t>км/ч</t>
  </si>
  <si>
    <t>Прибытие</t>
  </si>
  <si>
    <t>Стоянка</t>
  </si>
  <si>
    <t>Отправление</t>
  </si>
  <si>
    <t>Километ-ровая                    отметка</t>
  </si>
  <si>
    <t>Код</t>
  </si>
  <si>
    <t xml:space="preserve"> 05.26   </t>
  </si>
  <si>
    <t xml:space="preserve"> 05.22   </t>
  </si>
  <si>
    <t xml:space="preserve"> 16.02   </t>
  </si>
  <si>
    <t xml:space="preserve"> 16.01   </t>
  </si>
  <si>
    <t xml:space="preserve"> 15.56   </t>
  </si>
  <si>
    <t xml:space="preserve"> 15.52   </t>
  </si>
  <si>
    <t xml:space="preserve"> 17.09   </t>
  </si>
  <si>
    <t>2ч.07м</t>
  </si>
  <si>
    <t>0ч.14м</t>
  </si>
  <si>
    <t>Раздельные            пункты</t>
  </si>
  <si>
    <t xml:space="preserve"> 1314,80</t>
  </si>
  <si>
    <t>2030010</t>
  </si>
  <si>
    <t xml:space="preserve"> 07.11  </t>
  </si>
  <si>
    <t xml:space="preserve"> 07.22  </t>
  </si>
  <si>
    <t xml:space="preserve">07.56   </t>
  </si>
  <si>
    <t xml:space="preserve"> 07.57  </t>
  </si>
  <si>
    <t>2ч.09м</t>
  </si>
  <si>
    <t xml:space="preserve"> 17.02,5 </t>
  </si>
  <si>
    <t xml:space="preserve"> 17.03   </t>
  </si>
  <si>
    <t xml:space="preserve"> 16.34   </t>
  </si>
  <si>
    <t xml:space="preserve"> 04.44   </t>
  </si>
  <si>
    <t xml:space="preserve">19.28   </t>
  </si>
  <si>
    <t xml:space="preserve"> 19.29  </t>
  </si>
  <si>
    <t xml:space="preserve"> 04.20   </t>
  </si>
  <si>
    <t xml:space="preserve"> 05.08   </t>
  </si>
  <si>
    <t xml:space="preserve"> 05.04   </t>
  </si>
  <si>
    <t xml:space="preserve"> 04.55   </t>
  </si>
  <si>
    <t xml:space="preserve"> 04.50   </t>
  </si>
  <si>
    <t xml:space="preserve"> 04.43   </t>
  </si>
  <si>
    <t xml:space="preserve"> 04.34   </t>
  </si>
  <si>
    <t xml:space="preserve">07.05,5 </t>
  </si>
  <si>
    <t xml:space="preserve"> 07.06  </t>
  </si>
  <si>
    <t xml:space="preserve"> 16.52   </t>
  </si>
  <si>
    <t xml:space="preserve"> 16.42,5 </t>
  </si>
  <si>
    <t xml:space="preserve">Верещагино - </t>
  </si>
  <si>
    <t>Балезино  парк "Зп" - Верещагино</t>
  </si>
  <si>
    <t>Балезино парк "Зп"</t>
  </si>
  <si>
    <t>состав Свердл ж.д.</t>
  </si>
  <si>
    <t>7153</t>
  </si>
  <si>
    <t>Свердловская  ж.д.</t>
  </si>
  <si>
    <t xml:space="preserve"> 07.01  </t>
  </si>
  <si>
    <t xml:space="preserve">Верещагино  </t>
  </si>
  <si>
    <t xml:space="preserve"> 1312,49</t>
  </si>
  <si>
    <t xml:space="preserve">Оп Субботники </t>
  </si>
  <si>
    <t xml:space="preserve"> 1308,67</t>
  </si>
  <si>
    <t>2030444</t>
  </si>
  <si>
    <t xml:space="preserve">07.16,5 </t>
  </si>
  <si>
    <t xml:space="preserve"> 07.17  </t>
  </si>
  <si>
    <t xml:space="preserve"> 1303,29</t>
  </si>
  <si>
    <t xml:space="preserve">07.21,5 </t>
  </si>
  <si>
    <t xml:space="preserve">Оп Путино     </t>
  </si>
  <si>
    <t xml:space="preserve"> 1298,73</t>
  </si>
  <si>
    <t xml:space="preserve"> 16.27   </t>
  </si>
  <si>
    <t xml:space="preserve">07.29   </t>
  </si>
  <si>
    <t xml:space="preserve"> 07.30  </t>
  </si>
  <si>
    <t xml:space="preserve">Бородулино   </t>
  </si>
  <si>
    <t xml:space="preserve"> 1292,28</t>
  </si>
  <si>
    <t>2030443</t>
  </si>
  <si>
    <t xml:space="preserve">07.38,5 </t>
  </si>
  <si>
    <t xml:space="preserve"> 07.39  </t>
  </si>
  <si>
    <t xml:space="preserve">Оп Волегово  </t>
  </si>
  <si>
    <t xml:space="preserve"> 1283,66</t>
  </si>
  <si>
    <t xml:space="preserve">07.42,5 </t>
  </si>
  <si>
    <t xml:space="preserve"> 07.43  </t>
  </si>
  <si>
    <t xml:space="preserve">Оп Бабики     </t>
  </si>
  <si>
    <t xml:space="preserve"> 1280,51</t>
  </si>
  <si>
    <t xml:space="preserve"> 16.07,5 </t>
  </si>
  <si>
    <t xml:space="preserve"> 16.08   </t>
  </si>
  <si>
    <t xml:space="preserve">07.48,5 </t>
  </si>
  <si>
    <t xml:space="preserve"> 07.49  </t>
  </si>
  <si>
    <t xml:space="preserve">Оп Шныры     </t>
  </si>
  <si>
    <t xml:space="preserve"> 1274,86</t>
  </si>
  <si>
    <t xml:space="preserve">Кузьма         </t>
  </si>
  <si>
    <t xml:space="preserve"> 1267,43</t>
  </si>
  <si>
    <t>2030004</t>
  </si>
  <si>
    <t xml:space="preserve">Оп Филинцы     </t>
  </si>
  <si>
    <t xml:space="preserve"> 1263,08</t>
  </si>
  <si>
    <t xml:space="preserve">08.09   </t>
  </si>
  <si>
    <t xml:space="preserve"> 08.10  </t>
  </si>
  <si>
    <t xml:space="preserve">Кабалуд    </t>
  </si>
  <si>
    <t xml:space="preserve"> 1255,22</t>
  </si>
  <si>
    <t>2030003</t>
  </si>
  <si>
    <t xml:space="preserve"> 1251,96</t>
  </si>
  <si>
    <t xml:space="preserve"> 15.37   </t>
  </si>
  <si>
    <t xml:space="preserve">08.21   </t>
  </si>
  <si>
    <t xml:space="preserve"> 08.22  </t>
  </si>
  <si>
    <t xml:space="preserve">Кез            </t>
  </si>
  <si>
    <t xml:space="preserve"> 1245,16</t>
  </si>
  <si>
    <t>2030002</t>
  </si>
  <si>
    <t xml:space="preserve">08.26,5 </t>
  </si>
  <si>
    <t xml:space="preserve"> 08.27  </t>
  </si>
  <si>
    <t xml:space="preserve"> 1240,09</t>
  </si>
  <si>
    <t>2031221</t>
  </si>
  <si>
    <t xml:space="preserve">08.30,5 </t>
  </si>
  <si>
    <t xml:space="preserve"> 08.31  </t>
  </si>
  <si>
    <t>Оп Сегедур</t>
  </si>
  <si>
    <t xml:space="preserve"> 1236,41</t>
  </si>
  <si>
    <t>2031222</t>
  </si>
  <si>
    <t xml:space="preserve">08.35,5 </t>
  </si>
  <si>
    <t xml:space="preserve"> 08.36  </t>
  </si>
  <si>
    <t xml:space="preserve">Оп Пушмези </t>
  </si>
  <si>
    <t xml:space="preserve"> 1231,97</t>
  </si>
  <si>
    <t>2031224</t>
  </si>
  <si>
    <t>1</t>
  </si>
  <si>
    <t xml:space="preserve">Чепца       </t>
  </si>
  <si>
    <t xml:space="preserve"> 1223,83</t>
  </si>
  <si>
    <t>2030001</t>
  </si>
  <si>
    <t>08.48</t>
  </si>
  <si>
    <t>ЧЕПЦА САИПС</t>
  </si>
  <si>
    <t xml:space="preserve">   -</t>
  </si>
  <si>
    <t>9997691</t>
  </si>
  <si>
    <t>Горьковская ж.д.</t>
  </si>
  <si>
    <t xml:space="preserve">Пост 1217 км     </t>
  </si>
  <si>
    <t xml:space="preserve"> 1217,00</t>
  </si>
  <si>
    <t>2060448</t>
  </si>
  <si>
    <t>Пибаньшур</t>
  </si>
  <si>
    <t>2060507</t>
  </si>
  <si>
    <t>Шур</t>
  </si>
  <si>
    <t>2061410</t>
  </si>
  <si>
    <t>09.17</t>
  </si>
  <si>
    <t>Балезино Н САИПС</t>
  </si>
  <si>
    <t>09.22</t>
  </si>
  <si>
    <t>Балезино парк "Вп"</t>
  </si>
  <si>
    <t>9992476</t>
  </si>
  <si>
    <t>Балезино парк "ЗП"</t>
  </si>
  <si>
    <t>7156</t>
  </si>
  <si>
    <t>состав Свердл ж.д</t>
  </si>
  <si>
    <t xml:space="preserve">м.ск </t>
  </si>
  <si>
    <t xml:space="preserve">18.41,5 </t>
  </si>
  <si>
    <t xml:space="preserve"> 18.42  </t>
  </si>
  <si>
    <t xml:space="preserve"> 05.57   </t>
  </si>
  <si>
    <t xml:space="preserve"> 05.41   </t>
  </si>
  <si>
    <t xml:space="preserve"> 05.09   </t>
  </si>
  <si>
    <t xml:space="preserve"> 04.56   </t>
  </si>
  <si>
    <t xml:space="preserve">20.19   </t>
  </si>
  <si>
    <t xml:space="preserve"> 20.20  </t>
  </si>
  <si>
    <t>20.23</t>
  </si>
  <si>
    <t xml:space="preserve"> - </t>
  </si>
  <si>
    <t>20.29</t>
  </si>
  <si>
    <t>20.30</t>
  </si>
  <si>
    <t>04.11</t>
  </si>
  <si>
    <t>20.35</t>
  </si>
  <si>
    <t>20.36</t>
  </si>
  <si>
    <t>04.06</t>
  </si>
  <si>
    <t>20.42</t>
  </si>
  <si>
    <t>20.43</t>
  </si>
  <si>
    <t>04.00</t>
  </si>
  <si>
    <t>20.56</t>
  </si>
  <si>
    <t>21.00</t>
  </si>
  <si>
    <t xml:space="preserve">08.01,5 </t>
  </si>
  <si>
    <t xml:space="preserve"> 08.02  </t>
  </si>
  <si>
    <t xml:space="preserve"> 16.58   </t>
  </si>
  <si>
    <t xml:space="preserve"> 16.21,5 </t>
  </si>
  <si>
    <t xml:space="preserve"> 16.22   </t>
  </si>
  <si>
    <t xml:space="preserve"> 16.14   </t>
  </si>
  <si>
    <t xml:space="preserve"> 17.13   </t>
  </si>
  <si>
    <t xml:space="preserve"> 18.56  </t>
  </si>
  <si>
    <t xml:space="preserve"> 04.29   </t>
  </si>
  <si>
    <t xml:space="preserve">19.59,5 </t>
  </si>
  <si>
    <t xml:space="preserve"> 20.00  </t>
  </si>
  <si>
    <t xml:space="preserve"> 05.16   </t>
  </si>
  <si>
    <t xml:space="preserve"> 04.38   </t>
  </si>
  <si>
    <t xml:space="preserve"> 19.22  </t>
  </si>
  <si>
    <t xml:space="preserve"> 18.37  </t>
  </si>
  <si>
    <t xml:space="preserve"> 19.55  </t>
  </si>
  <si>
    <t xml:space="preserve">19.34,5 </t>
  </si>
  <si>
    <t xml:space="preserve"> 19.35  </t>
  </si>
  <si>
    <t xml:space="preserve"> 04.16   </t>
  </si>
  <si>
    <t xml:space="preserve"> 18.51  </t>
  </si>
  <si>
    <t xml:space="preserve"> 15.55,5 </t>
  </si>
  <si>
    <t xml:space="preserve"> 15.46,5 </t>
  </si>
  <si>
    <t xml:space="preserve">08.44   </t>
  </si>
  <si>
    <t xml:space="preserve">20.04,5 </t>
  </si>
  <si>
    <t xml:space="preserve"> 20.05  </t>
  </si>
  <si>
    <t xml:space="preserve"> 04.33,5 </t>
  </si>
  <si>
    <t xml:space="preserve"> 04.19   </t>
  </si>
  <si>
    <t xml:space="preserve"> 16.13   </t>
  </si>
  <si>
    <t>*Оп Хрустали</t>
  </si>
  <si>
    <t xml:space="preserve">*Оп Лып         </t>
  </si>
  <si>
    <t xml:space="preserve"> 05.25,5 </t>
  </si>
  <si>
    <t xml:space="preserve"> 05.21,5 </t>
  </si>
  <si>
    <t xml:space="preserve"> 05.15,5 </t>
  </si>
  <si>
    <t>08.53</t>
  </si>
  <si>
    <t>08.58</t>
  </si>
  <si>
    <t>09.05</t>
  </si>
  <si>
    <t xml:space="preserve">Оп Рябины   </t>
  </si>
  <si>
    <t xml:space="preserve">Оп Рябины </t>
  </si>
  <si>
    <t xml:space="preserve"> 05.34   </t>
  </si>
  <si>
    <t xml:space="preserve"> 17.12,5 </t>
  </si>
  <si>
    <t xml:space="preserve"> 19.12  </t>
  </si>
  <si>
    <t xml:space="preserve"> 19.16  </t>
  </si>
  <si>
    <t xml:space="preserve">19.02   </t>
  </si>
  <si>
    <t xml:space="preserve"> 19.03  </t>
  </si>
  <si>
    <t xml:space="preserve">08.14,5 </t>
  </si>
  <si>
    <t xml:space="preserve"> 20.11  </t>
  </si>
  <si>
    <t xml:space="preserve">18.45,5 </t>
  </si>
  <si>
    <t xml:space="preserve"> 18.46  </t>
  </si>
  <si>
    <t xml:space="preserve">19.21,5 </t>
  </si>
  <si>
    <t xml:space="preserve"> 19.47  </t>
  </si>
  <si>
    <t xml:space="preserve"> 05.56,5 </t>
  </si>
  <si>
    <t xml:space="preserve"> 05.40,5 </t>
  </si>
  <si>
    <t xml:space="preserve"> 04.28,5 </t>
  </si>
  <si>
    <t xml:space="preserve">07.10,5 </t>
  </si>
  <si>
    <t xml:space="preserve"> 08.45  </t>
  </si>
  <si>
    <t xml:space="preserve"> 16.33,5 </t>
  </si>
  <si>
    <t xml:space="preserve"> 15.51,5 </t>
  </si>
  <si>
    <t xml:space="preserve"> 04.37,5 </t>
  </si>
  <si>
    <t xml:space="preserve"> 17.08,5 </t>
  </si>
  <si>
    <t xml:space="preserve">19.46,5 </t>
  </si>
  <si>
    <t>СКОРЫЙ ПРИГОРОДНЫЙ ПОЕЗД</t>
  </si>
  <si>
    <t xml:space="preserve">19.15,5 </t>
  </si>
  <si>
    <t xml:space="preserve">19.54   </t>
  </si>
  <si>
    <t xml:space="preserve"> 19.43  </t>
  </si>
  <si>
    <t xml:space="preserve">19.42   </t>
  </si>
  <si>
    <t>*Оп Ключевское</t>
  </si>
  <si>
    <t xml:space="preserve"> *0,5 </t>
  </si>
  <si>
    <t>Балезино парк "Зп" - Верещагино</t>
  </si>
  <si>
    <t xml:space="preserve"> 05.03,5 </t>
  </si>
  <si>
    <t xml:space="preserve"> 16.57,5 </t>
  </si>
  <si>
    <t xml:space="preserve">18.50,5 </t>
  </si>
  <si>
    <t xml:space="preserve">18.55,5 </t>
  </si>
  <si>
    <t xml:space="preserve">19.11,5 </t>
  </si>
  <si>
    <t xml:space="preserve">20.10,5 </t>
  </si>
  <si>
    <t xml:space="preserve"> 05.51,5 </t>
  </si>
  <si>
    <t xml:space="preserve"> 05.52   </t>
  </si>
  <si>
    <t xml:space="preserve"> 05.45,5 </t>
  </si>
  <si>
    <t xml:space="preserve"> 04.49,5 </t>
  </si>
  <si>
    <t>08.54</t>
  </si>
  <si>
    <t>08.59</t>
  </si>
  <si>
    <t>09.06</t>
  </si>
  <si>
    <t xml:space="preserve"> 15.02   </t>
  </si>
  <si>
    <t>15.17</t>
  </si>
  <si>
    <t>15.18</t>
  </si>
  <si>
    <t>15.23</t>
  </si>
  <si>
    <t>15.24</t>
  </si>
  <si>
    <t>15.29</t>
  </si>
  <si>
    <t>15.34</t>
  </si>
  <si>
    <t>2ч.01м</t>
  </si>
  <si>
    <t>03.41</t>
  </si>
  <si>
    <t>03.45</t>
  </si>
  <si>
    <t>03.59</t>
  </si>
  <si>
    <t>04.05</t>
  </si>
  <si>
    <t>04.10</t>
  </si>
  <si>
    <t>*Стоянки на Оп Хрустали, Лып, Оп Ключевское назначаются в период с 01.04.2024 по 27.10.2024.</t>
  </si>
  <si>
    <t xml:space="preserve">*Стоянки на Оп Хрустали, Лып, Оп Ключевское назначаются в период с 01.04.2024 по 27.10.2024.           </t>
  </si>
  <si>
    <t>15.07</t>
  </si>
  <si>
    <t>15.28</t>
  </si>
  <si>
    <r>
      <t xml:space="preserve">Поезд № 7151/7153 - составной маршрут, состав от поезда № 7151 </t>
    </r>
    <r>
      <rPr>
        <sz val="9"/>
        <rFont val="Courier New"/>
        <family val="3"/>
        <charset val="204"/>
      </rPr>
      <t>далее следует под поезд № 7153.</t>
    </r>
  </si>
  <si>
    <r>
      <t>Поезд № 7156/6010 - составной маршрут, состав от поезда № 7156 далее следует под поезд № 6010</t>
    </r>
    <r>
      <rPr>
        <sz val="9"/>
        <rFont val="Courier New"/>
        <family val="3"/>
        <charset val="204"/>
      </rPr>
      <t>.</t>
    </r>
  </si>
  <si>
    <r>
      <t xml:space="preserve">Поезд </t>
    </r>
    <r>
      <rPr>
        <b/>
        <sz val="9"/>
        <rFont val="Courier New"/>
        <family val="3"/>
        <charset val="204"/>
      </rPr>
      <t xml:space="preserve">№ 6007/7155 - составной маршрут, состав от поезда № 6007 </t>
    </r>
    <r>
      <rPr>
        <b/>
        <sz val="9"/>
        <rFont val="Courier New"/>
        <family val="3"/>
        <charset val="204"/>
      </rPr>
      <t>далее следует под поезд № 7155.</t>
    </r>
  </si>
  <si>
    <r>
      <t xml:space="preserve">Поезд </t>
    </r>
    <r>
      <rPr>
        <b/>
        <sz val="9"/>
        <rFont val="Courier New"/>
        <family val="3"/>
        <charset val="204"/>
      </rPr>
      <t>№ 7152/6004 - составной маршрут, состав от поезда № 7152 далее следует под поезд № 6004</t>
    </r>
    <r>
      <rPr>
        <b/>
        <sz val="9"/>
        <color rgb="FFFF0000"/>
        <rFont val="Courier New"/>
        <family val="3"/>
        <charset val="204"/>
      </rPr>
      <t>.</t>
    </r>
  </si>
  <si>
    <t>ВРЕМЯ МОСКОВСКОЕ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</si>
</sst>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charset val="204"/>
      <scheme val="minor"/>
    </font>
    <font>
      <b/>
      <sz val="9"/>
      <name val="Courier New"/>
      <family val="3"/>
      <charset val="204"/>
    </font>
    <font>
      <sz val="9"/>
      <name val="Courier New"/>
      <family val="3"/>
      <charset val="204"/>
    </font>
    <font>
      <sz val="10"/>
      <color theme="0"/>
      <name val="Arial Cyr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Arial Cyr"/>
      <charset val="204"/>
    </font>
    <font>
      <sz val="9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ourier New"/>
      <family val="3"/>
      <charset val="204"/>
    </font>
    <font>
      <sz val="9"/>
      <color theme="0"/>
      <name val="Courier New"/>
      <family val="3"/>
      <charset val="204"/>
    </font>
    <font>
      <sz val="11"/>
      <name val="Times New Roman"/>
      <family val="1"/>
      <charset val="204"/>
    </font>
    <font>
      <b/>
      <sz val="10"/>
      <name val="Courier New"/>
      <family val="3"/>
      <charset val="204"/>
    </font>
    <font>
      <b/>
      <sz val="10"/>
      <color theme="1"/>
      <name val="Courier New"/>
      <family val="3"/>
      <charset val="204"/>
    </font>
    <font>
      <sz val="11"/>
      <color theme="0"/>
      <name val="Arial Cyr"/>
      <charset val="204"/>
    </font>
    <font>
      <sz val="9"/>
      <color theme="0"/>
      <name val="Arial Cyr"/>
      <charset val="204"/>
    </font>
    <font>
      <b/>
      <sz val="9"/>
      <color rgb="FFFF0000"/>
      <name val="Courier New"/>
      <family val="3"/>
      <charset val="204"/>
    </font>
    <font>
      <sz val="11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8">
    <xf numFmtId="0" fontId="0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25" fillId="0" borderId="0"/>
    <xf numFmtId="0" fontId="24" fillId="0" borderId="0"/>
  </cellStyleXfs>
  <cellXfs count="99">
    <xf numFmtId="0" fontId="0" fillId="0" borderId="0" xfId="0"/>
    <xf numFmtId="0" fontId="2" fillId="0" borderId="1" xfId="0" quotePrefix="1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textRotation="90" wrapText="1"/>
    </xf>
    <xf numFmtId="0" fontId="14" fillId="0" borderId="1" xfId="0" applyFont="1" applyFill="1" applyBorder="1" applyAlignment="1">
      <alignment horizontal="left"/>
    </xf>
    <xf numFmtId="0" fontId="1" fillId="0" borderId="0" xfId="0" quotePrefix="1" applyFont="1" applyFill="1" applyAlignment="1">
      <alignment horizontal="center"/>
    </xf>
    <xf numFmtId="0" fontId="6" fillId="0" borderId="0" xfId="0" applyFont="1" applyFill="1" applyBorder="1"/>
    <xf numFmtId="0" fontId="11" fillId="0" borderId="0" xfId="0" quotePrefix="1" applyFont="1" applyFill="1" applyBorder="1" applyAlignment="1">
      <alignment horizontal="center"/>
    </xf>
    <xf numFmtId="0" fontId="0" fillId="0" borderId="0" xfId="0" applyFont="1" applyFill="1" applyBorder="1"/>
    <xf numFmtId="0" fontId="14" fillId="0" borderId="1" xfId="0" applyFont="1" applyFill="1" applyBorder="1"/>
    <xf numFmtId="2" fontId="14" fillId="0" borderId="1" xfId="0" quotePrefix="1" applyNumberFormat="1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5" fillId="0" borderId="3" xfId="0" quotePrefix="1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2" fillId="0" borderId="0" xfId="0" quotePrefix="1" applyFont="1" applyFill="1" applyAlignment="1">
      <alignment horizontal="center"/>
    </xf>
    <xf numFmtId="0" fontId="15" fillId="0" borderId="0" xfId="0" quotePrefix="1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textRotation="90"/>
    </xf>
    <xf numFmtId="0" fontId="15" fillId="0" borderId="0" xfId="0" quotePrefix="1" applyFont="1" applyFill="1" applyAlignment="1">
      <alignment horizontal="center"/>
    </xf>
    <xf numFmtId="0" fontId="4" fillId="0" borderId="1" xfId="0" quotePrefix="1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8" fillId="0" borderId="0" xfId="0" applyFont="1" applyFill="1"/>
    <xf numFmtId="0" fontId="2" fillId="0" borderId="0" xfId="0" applyFont="1" applyFill="1" applyBorder="1" applyAlignment="1">
      <alignment horizontal="right"/>
    </xf>
    <xf numFmtId="0" fontId="2" fillId="0" borderId="0" xfId="0" applyFont="1" applyFill="1" applyBorder="1" applyAlignment="1">
      <alignment horizontal="center" vertical="center"/>
    </xf>
    <xf numFmtId="20" fontId="2" fillId="0" borderId="0" xfId="0" applyNumberFormat="1" applyFont="1" applyFill="1" applyBorder="1" applyAlignment="1">
      <alignment horizontal="center"/>
    </xf>
    <xf numFmtId="0" fontId="23" fillId="0" borderId="0" xfId="0" applyFont="1"/>
    <xf numFmtId="0" fontId="0" fillId="0" borderId="0" xfId="0" applyFill="1"/>
    <xf numFmtId="0" fontId="3" fillId="0" borderId="0" xfId="0" applyFont="1" applyFill="1"/>
    <xf numFmtId="2" fontId="3" fillId="0" borderId="0" xfId="0" applyNumberFormat="1" applyFont="1" applyFill="1"/>
    <xf numFmtId="0" fontId="0" fillId="0" borderId="0" xfId="0" applyFont="1" applyFill="1"/>
    <xf numFmtId="0" fontId="4" fillId="0" borderId="1" xfId="0" applyFont="1" applyFill="1" applyBorder="1" applyAlignment="1">
      <alignment horizontal="left"/>
    </xf>
    <xf numFmtId="0" fontId="4" fillId="0" borderId="1" xfId="0" quotePrefix="1" applyFont="1" applyFill="1" applyBorder="1" applyAlignment="1">
      <alignment horizontal="center"/>
    </xf>
    <xf numFmtId="0" fontId="14" fillId="0" borderId="1" xfId="0" quotePrefix="1" applyFont="1" applyFill="1" applyBorder="1" applyAlignment="1">
      <alignment horizontal="center"/>
    </xf>
    <xf numFmtId="0" fontId="1" fillId="0" borderId="0" xfId="0" applyFont="1" applyFill="1" applyBorder="1"/>
    <xf numFmtId="0" fontId="4" fillId="0" borderId="1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21" fillId="0" borderId="0" xfId="0" applyFont="1"/>
    <xf numFmtId="0" fontId="20" fillId="0" borderId="0" xfId="0" applyFont="1"/>
    <xf numFmtId="0" fontId="8" fillId="0" borderId="0" xfId="0" applyFont="1" applyFill="1"/>
    <xf numFmtId="0" fontId="20" fillId="0" borderId="0" xfId="0" applyFont="1" applyFill="1"/>
    <xf numFmtId="0" fontId="2" fillId="0" borderId="0" xfId="0" applyFont="1" applyFill="1" applyAlignment="1"/>
    <xf numFmtId="0" fontId="2" fillId="0" borderId="0" xfId="0" applyFont="1" applyFill="1" applyBorder="1" applyAlignment="1">
      <alignment horizontal="center"/>
    </xf>
    <xf numFmtId="49" fontId="2" fillId="0" borderId="0" xfId="0" applyNumberFormat="1" applyFont="1" applyFill="1" applyBorder="1" applyAlignment="1">
      <alignment horizontal="center"/>
    </xf>
    <xf numFmtId="0" fontId="2" fillId="0" borderId="0" xfId="0" applyFont="1" applyFill="1" applyAlignment="1">
      <alignment horizontal="right"/>
    </xf>
    <xf numFmtId="2" fontId="2" fillId="0" borderId="0" xfId="0" applyNumberFormat="1" applyFont="1" applyFill="1" applyAlignment="1">
      <alignment horizontal="center"/>
    </xf>
    <xf numFmtId="2" fontId="4" fillId="0" borderId="1" xfId="0" quotePrefix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/>
    <xf numFmtId="0" fontId="13" fillId="0" borderId="0" xfId="0" applyFont="1" applyFill="1" applyBorder="1" applyAlignment="1">
      <alignment horizontal="center"/>
    </xf>
    <xf numFmtId="0" fontId="2" fillId="0" borderId="0" xfId="0" quotePrefix="1" applyFont="1" applyFill="1" applyBorder="1"/>
    <xf numFmtId="0" fontId="5" fillId="0" borderId="0" xfId="0" applyFont="1" applyFill="1" applyBorder="1" applyAlignment="1">
      <alignment horizontal="left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1" xfId="0" quotePrefix="1" applyFont="1" applyFill="1" applyBorder="1"/>
    <xf numFmtId="0" fontId="4" fillId="0" borderId="1" xfId="0" applyFont="1" applyFill="1" applyBorder="1"/>
    <xf numFmtId="0" fontId="1" fillId="0" borderId="0" xfId="0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7" fillId="0" borderId="0" xfId="0" applyFont="1" applyFill="1"/>
    <xf numFmtId="0" fontId="2" fillId="0" borderId="0" xfId="0" applyFont="1" applyFill="1" applyBorder="1" applyAlignment="1">
      <alignment horizontal="center"/>
    </xf>
    <xf numFmtId="0" fontId="15" fillId="0" borderId="0" xfId="0" applyFont="1" applyFill="1" applyBorder="1"/>
    <xf numFmtId="0" fontId="16" fillId="0" borderId="0" xfId="0" quotePrefix="1" applyFont="1" applyFill="1" applyBorder="1" applyAlignment="1">
      <alignment horizontal="center"/>
    </xf>
    <xf numFmtId="0" fontId="16" fillId="0" borderId="0" xfId="0" quotePrefix="1" applyFont="1" applyFill="1" applyAlignment="1">
      <alignment horizontal="center"/>
    </xf>
    <xf numFmtId="0" fontId="11" fillId="0" borderId="1" xfId="0" applyFont="1" applyFill="1" applyBorder="1" applyAlignment="1">
      <alignment horizontal="center" textRotation="90"/>
    </xf>
    <xf numFmtId="0" fontId="2" fillId="0" borderId="1" xfId="3" quotePrefix="1" applyFont="1" applyFill="1" applyBorder="1" applyAlignment="1">
      <alignment horizontal="center"/>
    </xf>
    <xf numFmtId="0" fontId="1" fillId="0" borderId="1" xfId="3" quotePrefix="1" applyFont="1" applyFill="1" applyBorder="1" applyAlignment="1">
      <alignment horizontal="center"/>
    </xf>
    <xf numFmtId="0" fontId="13" fillId="0" borderId="0" xfId="0" applyFont="1" applyFill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/>
    </xf>
    <xf numFmtId="0" fontId="1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15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center"/>
    </xf>
    <xf numFmtId="0" fontId="15" fillId="0" borderId="0" xfId="0" applyFont="1" applyFill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center"/>
    </xf>
    <xf numFmtId="0" fontId="2" fillId="0" borderId="1" xfId="3" quotePrefix="1" applyFont="1" applyFill="1" applyBorder="1" applyAlignment="1">
      <alignment horizontal="center"/>
    </xf>
    <xf numFmtId="0" fontId="14" fillId="0" borderId="1" xfId="0" applyFont="1" applyFill="1" applyBorder="1" applyAlignment="1">
      <alignment horizontal="left"/>
    </xf>
    <xf numFmtId="0" fontId="0" fillId="0" borderId="0" xfId="0"/>
    <xf numFmtId="0" fontId="2" fillId="0" borderId="1" xfId="3" quotePrefix="1" applyFont="1" applyFill="1" applyBorder="1" applyAlignment="1">
      <alignment horizontal="center"/>
    </xf>
    <xf numFmtId="0" fontId="0" fillId="0" borderId="0" xfId="0" applyFill="1"/>
    <xf numFmtId="0" fontId="22" fillId="0" borderId="0" xfId="0" applyFont="1" applyFill="1" applyAlignment="1">
      <alignment horizontal="right"/>
    </xf>
    <xf numFmtId="0" fontId="15" fillId="0" borderId="3" xfId="0" applyFont="1" applyFill="1" applyBorder="1" applyAlignment="1">
      <alignment horizontal="right"/>
    </xf>
    <xf numFmtId="0" fontId="2" fillId="2" borderId="0" xfId="0" applyFont="1" applyFill="1" applyAlignment="1">
      <alignment horizontal="left" vertical="top" wrapText="1"/>
    </xf>
    <xf numFmtId="0" fontId="2" fillId="2" borderId="0" xfId="0" applyFont="1" applyFill="1" applyAlignment="1">
      <alignment horizontal="left" wrapText="1"/>
    </xf>
    <xf numFmtId="0" fontId="7" fillId="2" borderId="0" xfId="0" applyFont="1" applyFill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center"/>
    </xf>
    <xf numFmtId="0" fontId="2" fillId="0" borderId="0" xfId="0" applyFont="1" applyFill="1" applyAlignment="1">
      <alignment horizontal="left" wrapText="1"/>
    </xf>
    <xf numFmtId="0" fontId="2" fillId="0" borderId="0" xfId="0" applyFont="1" applyFill="1" applyAlignment="1">
      <alignment vertical="top" wrapText="1" readingOrder="1"/>
    </xf>
    <xf numFmtId="0" fontId="7" fillId="0" borderId="0" xfId="0" applyFont="1" applyFill="1" applyAlignment="1">
      <alignment vertical="top" wrapText="1" readingOrder="1"/>
    </xf>
    <xf numFmtId="0" fontId="6" fillId="0" borderId="0" xfId="0" applyFont="1" applyFill="1" applyAlignment="1">
      <alignment horizontal="center"/>
    </xf>
  </cellXfs>
  <cellStyles count="8">
    <cellStyle name="Обычный" xfId="0" builtinId="0"/>
    <cellStyle name="Обычный 11" xfId="4"/>
    <cellStyle name="Обычный 2" xfId="3"/>
    <cellStyle name="Обычный 2 2 5" xfId="7"/>
    <cellStyle name="Обычный 21" xfId="1"/>
    <cellStyle name="Обычный 31" xfId="2"/>
    <cellStyle name="Обычный 32" xfId="5"/>
    <cellStyle name="Обычный 4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5"/>
  <sheetViews>
    <sheetView view="pageBreakPreview" zoomScaleNormal="100" zoomScaleSheetLayoutView="100" workbookViewId="0">
      <selection activeCell="A41" sqref="A41:XFD41"/>
    </sheetView>
  </sheetViews>
  <sheetFormatPr defaultRowHeight="14.5" x14ac:dyDescent="0.35"/>
  <cols>
    <col min="1" max="3" width="9.26953125" style="28" bestFit="1" customWidth="1"/>
    <col min="4" max="4" width="19.81640625" customWidth="1"/>
    <col min="5" max="5" width="9.26953125" bestFit="1" customWidth="1"/>
    <col min="6" max="6" width="9.26953125" style="28" bestFit="1" customWidth="1"/>
    <col min="7" max="7" width="9.81640625" style="28" bestFit="1" customWidth="1"/>
    <col min="8" max="9" width="9.26953125" style="28" bestFit="1" customWidth="1"/>
    <col min="10" max="10" width="9.1796875" style="28"/>
  </cols>
  <sheetData>
    <row r="1" spans="1:10" s="81" customFormat="1" x14ac:dyDescent="0.35">
      <c r="A1" s="83"/>
      <c r="B1" s="83"/>
      <c r="C1" s="83"/>
      <c r="F1" s="83"/>
      <c r="G1" s="83"/>
      <c r="H1" s="83"/>
      <c r="I1" s="83"/>
      <c r="J1" s="84" t="s">
        <v>285</v>
      </c>
    </row>
    <row r="2" spans="1:10" x14ac:dyDescent="0.35">
      <c r="A2" s="73" t="s">
        <v>0</v>
      </c>
      <c r="B2" s="62">
        <v>7153</v>
      </c>
      <c r="C2" s="71"/>
      <c r="D2" s="90" t="s">
        <v>243</v>
      </c>
      <c r="E2" s="90"/>
      <c r="F2" s="90"/>
      <c r="G2" s="73" t="s">
        <v>0</v>
      </c>
      <c r="H2" s="61">
        <v>7156</v>
      </c>
      <c r="I2" s="35"/>
      <c r="J2" s="6"/>
    </row>
    <row r="3" spans="1:10" ht="15.5" x14ac:dyDescent="0.35">
      <c r="A3" s="91" t="s">
        <v>68</v>
      </c>
      <c r="B3" s="91"/>
      <c r="C3" s="91"/>
      <c r="D3" s="92" t="s">
        <v>26</v>
      </c>
      <c r="E3" s="92"/>
      <c r="F3" s="92"/>
      <c r="G3" s="93" t="s">
        <v>69</v>
      </c>
      <c r="H3" s="93"/>
      <c r="I3" s="93"/>
      <c r="J3" s="93"/>
    </row>
    <row r="4" spans="1:10" ht="15.5" x14ac:dyDescent="0.35">
      <c r="A4" s="52" t="s">
        <v>70</v>
      </c>
      <c r="B4" s="53"/>
      <c r="C4" s="7"/>
      <c r="D4" s="94" t="s">
        <v>27</v>
      </c>
      <c r="E4" s="94"/>
      <c r="F4" s="94"/>
      <c r="G4" s="93"/>
      <c r="H4" s="93"/>
      <c r="I4" s="93"/>
      <c r="J4" s="93"/>
    </row>
    <row r="5" spans="1:10" x14ac:dyDescent="0.35">
      <c r="A5" s="78" t="s">
        <v>1</v>
      </c>
      <c r="B5" s="25"/>
      <c r="C5" s="26">
        <v>9.7916666666666666E-2</v>
      </c>
      <c r="D5" s="56"/>
      <c r="E5" s="28"/>
      <c r="F5" s="8"/>
      <c r="G5" s="78" t="s">
        <v>1</v>
      </c>
      <c r="H5" s="25"/>
      <c r="I5" s="26">
        <v>9.375E-2</v>
      </c>
      <c r="J5" s="51"/>
    </row>
    <row r="6" spans="1:10" x14ac:dyDescent="0.35">
      <c r="A6" s="78" t="s">
        <v>2</v>
      </c>
      <c r="B6" s="25"/>
      <c r="C6" s="44" t="s">
        <v>41</v>
      </c>
      <c r="D6" s="89" t="s">
        <v>71</v>
      </c>
      <c r="E6" s="89"/>
      <c r="F6" s="89"/>
      <c r="G6" s="78" t="s">
        <v>2</v>
      </c>
      <c r="H6" s="25"/>
      <c r="I6" s="44" t="s">
        <v>271</v>
      </c>
      <c r="J6" s="51"/>
    </row>
    <row r="7" spans="1:10" x14ac:dyDescent="0.35">
      <c r="A7" s="70" t="s">
        <v>3</v>
      </c>
      <c r="B7" s="74"/>
      <c r="C7" s="74" t="s">
        <v>42</v>
      </c>
      <c r="D7" s="60"/>
      <c r="E7" s="60"/>
      <c r="F7" s="31"/>
      <c r="G7" s="70" t="s">
        <v>3</v>
      </c>
      <c r="H7" s="74"/>
      <c r="I7" s="74" t="s">
        <v>42</v>
      </c>
      <c r="J7" s="51"/>
    </row>
    <row r="8" spans="1:10" s="39" customFormat="1" x14ac:dyDescent="0.35">
      <c r="A8" s="45" t="s">
        <v>161</v>
      </c>
      <c r="B8" s="46">
        <f>B9</f>
        <v>52.340425531914889</v>
      </c>
      <c r="C8" s="42" t="s">
        <v>28</v>
      </c>
      <c r="D8" s="60"/>
      <c r="E8" s="60"/>
      <c r="F8" s="40"/>
      <c r="G8" s="41"/>
      <c r="H8" s="45" t="s">
        <v>161</v>
      </c>
      <c r="I8" s="46">
        <f>I9</f>
        <v>54.666666666666664</v>
      </c>
      <c r="J8" s="42" t="s">
        <v>28</v>
      </c>
    </row>
    <row r="9" spans="1:10" s="38" customFormat="1" x14ac:dyDescent="0.35">
      <c r="A9" s="29">
        <f>ROUND((C5-INT(C5))*24,3)</f>
        <v>2.35</v>
      </c>
      <c r="B9" s="30">
        <f>F37/A9</f>
        <v>52.340425531914889</v>
      </c>
      <c r="C9" s="29" t="s">
        <v>28</v>
      </c>
      <c r="D9" s="57"/>
      <c r="E9" s="57"/>
      <c r="F9" s="29"/>
      <c r="G9" s="50"/>
      <c r="H9" s="29">
        <f>ROUND((I5-INT(I5))*24,3)</f>
        <v>2.25</v>
      </c>
      <c r="I9" s="30">
        <f>F37/H9</f>
        <v>54.666666666666664</v>
      </c>
      <c r="J9" s="29" t="s">
        <v>28</v>
      </c>
    </row>
    <row r="10" spans="1:10" ht="86.5" x14ac:dyDescent="0.35">
      <c r="A10" s="64" t="s">
        <v>29</v>
      </c>
      <c r="B10" s="64" t="s">
        <v>30</v>
      </c>
      <c r="C10" s="64" t="s">
        <v>31</v>
      </c>
      <c r="D10" s="2" t="s">
        <v>43</v>
      </c>
      <c r="E10" s="3" t="s">
        <v>32</v>
      </c>
      <c r="F10" s="64" t="s">
        <v>4</v>
      </c>
      <c r="G10" s="64" t="s">
        <v>33</v>
      </c>
      <c r="H10" s="64" t="s">
        <v>29</v>
      </c>
      <c r="I10" s="64" t="s">
        <v>30</v>
      </c>
      <c r="J10" s="64" t="s">
        <v>31</v>
      </c>
    </row>
    <row r="11" spans="1:10" x14ac:dyDescent="0.35">
      <c r="A11" s="75" t="s">
        <v>0</v>
      </c>
      <c r="B11" s="63" t="s">
        <v>72</v>
      </c>
      <c r="C11" s="76"/>
      <c r="D11" s="58" t="s">
        <v>73</v>
      </c>
      <c r="E11" s="60"/>
      <c r="F11" s="8"/>
      <c r="G11" s="76"/>
      <c r="H11" s="76"/>
      <c r="I11" s="76"/>
      <c r="J11" s="76"/>
    </row>
    <row r="12" spans="1:10" s="27" customFormat="1" x14ac:dyDescent="0.35">
      <c r="A12" s="65" t="s">
        <v>5</v>
      </c>
      <c r="B12" s="65" t="s">
        <v>6</v>
      </c>
      <c r="C12" s="65" t="s">
        <v>74</v>
      </c>
      <c r="D12" s="32" t="s">
        <v>75</v>
      </c>
      <c r="E12" s="33" t="s">
        <v>44</v>
      </c>
      <c r="F12" s="33">
        <v>0</v>
      </c>
      <c r="G12" s="33" t="s">
        <v>45</v>
      </c>
      <c r="H12" s="65" t="s">
        <v>10</v>
      </c>
      <c r="I12" s="65" t="s">
        <v>7</v>
      </c>
      <c r="J12" s="65" t="s">
        <v>8</v>
      </c>
    </row>
    <row r="13" spans="1:10" x14ac:dyDescent="0.35">
      <c r="A13" s="65" t="s">
        <v>64</v>
      </c>
      <c r="B13" s="65" t="s">
        <v>15</v>
      </c>
      <c r="C13" s="65" t="s">
        <v>65</v>
      </c>
      <c r="D13" s="80" t="s">
        <v>219</v>
      </c>
      <c r="E13" s="34" t="s">
        <v>76</v>
      </c>
      <c r="F13" s="34">
        <v>2</v>
      </c>
      <c r="G13" s="34">
        <v>2030662</v>
      </c>
      <c r="H13" s="65" t="s">
        <v>222</v>
      </c>
      <c r="I13" s="65" t="s">
        <v>15</v>
      </c>
      <c r="J13" s="65" t="s">
        <v>189</v>
      </c>
    </row>
    <row r="14" spans="1:10" x14ac:dyDescent="0.35">
      <c r="A14" s="65" t="s">
        <v>236</v>
      </c>
      <c r="B14" s="65" t="s">
        <v>15</v>
      </c>
      <c r="C14" s="65" t="s">
        <v>46</v>
      </c>
      <c r="D14" s="80" t="s">
        <v>77</v>
      </c>
      <c r="E14" s="34" t="s">
        <v>78</v>
      </c>
      <c r="F14" s="34">
        <v>6</v>
      </c>
      <c r="G14" s="34" t="s">
        <v>79</v>
      </c>
      <c r="H14" s="65" t="s">
        <v>241</v>
      </c>
      <c r="I14" s="65" t="s">
        <v>15</v>
      </c>
      <c r="J14" s="65" t="s">
        <v>40</v>
      </c>
    </row>
    <row r="15" spans="1:10" x14ac:dyDescent="0.35">
      <c r="A15" s="65" t="s">
        <v>80</v>
      </c>
      <c r="B15" s="82" t="s">
        <v>249</v>
      </c>
      <c r="C15" s="65" t="s">
        <v>81</v>
      </c>
      <c r="D15" s="80" t="s">
        <v>211</v>
      </c>
      <c r="E15" s="34" t="s">
        <v>82</v>
      </c>
      <c r="F15" s="34">
        <v>12</v>
      </c>
      <c r="G15" s="34">
        <v>2031208</v>
      </c>
      <c r="H15" s="65" t="s">
        <v>51</v>
      </c>
      <c r="I15" s="82" t="s">
        <v>249</v>
      </c>
      <c r="J15" s="65" t="s">
        <v>52</v>
      </c>
    </row>
    <row r="16" spans="1:10" x14ac:dyDescent="0.35">
      <c r="A16" s="65" t="s">
        <v>83</v>
      </c>
      <c r="B16" s="65" t="s">
        <v>15</v>
      </c>
      <c r="C16" s="65" t="s">
        <v>47</v>
      </c>
      <c r="D16" s="80" t="s">
        <v>84</v>
      </c>
      <c r="E16" s="34" t="s">
        <v>85</v>
      </c>
      <c r="F16" s="34">
        <v>16</v>
      </c>
      <c r="G16" s="34">
        <v>2031210</v>
      </c>
      <c r="H16" s="65" t="s">
        <v>252</v>
      </c>
      <c r="I16" s="65" t="s">
        <v>15</v>
      </c>
      <c r="J16" s="65" t="s">
        <v>185</v>
      </c>
    </row>
    <row r="17" spans="1:10" x14ac:dyDescent="0.35">
      <c r="A17" s="65" t="s">
        <v>87</v>
      </c>
      <c r="B17" s="65" t="s">
        <v>9</v>
      </c>
      <c r="C17" s="65" t="s">
        <v>88</v>
      </c>
      <c r="D17" s="80" t="s">
        <v>89</v>
      </c>
      <c r="E17" s="34" t="s">
        <v>90</v>
      </c>
      <c r="F17" s="34">
        <v>22</v>
      </c>
      <c r="G17" s="34" t="s">
        <v>91</v>
      </c>
      <c r="H17" s="65" t="s">
        <v>22</v>
      </c>
      <c r="I17" s="65" t="s">
        <v>9</v>
      </c>
      <c r="J17" s="65" t="s">
        <v>66</v>
      </c>
    </row>
    <row r="18" spans="1:10" x14ac:dyDescent="0.35">
      <c r="A18" s="65" t="s">
        <v>92</v>
      </c>
      <c r="B18" s="65" t="s">
        <v>15</v>
      </c>
      <c r="C18" s="65" t="s">
        <v>93</v>
      </c>
      <c r="D18" s="80" t="s">
        <v>94</v>
      </c>
      <c r="E18" s="34" t="s">
        <v>95</v>
      </c>
      <c r="F18" s="34">
        <v>31</v>
      </c>
      <c r="G18" s="34">
        <v>2031212</v>
      </c>
      <c r="H18" s="65" t="s">
        <v>67</v>
      </c>
      <c r="I18" s="65" t="s">
        <v>15</v>
      </c>
      <c r="J18" s="65" t="s">
        <v>17</v>
      </c>
    </row>
    <row r="19" spans="1:10" x14ac:dyDescent="0.35">
      <c r="A19" s="65" t="s">
        <v>96</v>
      </c>
      <c r="B19" s="65" t="s">
        <v>15</v>
      </c>
      <c r="C19" s="65" t="s">
        <v>97</v>
      </c>
      <c r="D19" s="80" t="s">
        <v>98</v>
      </c>
      <c r="E19" s="34" t="s">
        <v>99</v>
      </c>
      <c r="F19" s="34">
        <v>34</v>
      </c>
      <c r="G19" s="34">
        <v>2031216</v>
      </c>
      <c r="H19" s="65" t="s">
        <v>23</v>
      </c>
      <c r="I19" s="65" t="s">
        <v>15</v>
      </c>
      <c r="J19" s="65" t="s">
        <v>24</v>
      </c>
    </row>
    <row r="20" spans="1:10" x14ac:dyDescent="0.35">
      <c r="A20" s="65" t="s">
        <v>102</v>
      </c>
      <c r="B20" s="65" t="s">
        <v>15</v>
      </c>
      <c r="C20" s="65" t="s">
        <v>103</v>
      </c>
      <c r="D20" s="80" t="s">
        <v>104</v>
      </c>
      <c r="E20" s="34" t="s">
        <v>105</v>
      </c>
      <c r="F20" s="34">
        <v>40</v>
      </c>
      <c r="G20" s="34">
        <v>2031214</v>
      </c>
      <c r="H20" s="65" t="s">
        <v>238</v>
      </c>
      <c r="I20" s="65" t="s">
        <v>15</v>
      </c>
      <c r="J20" s="65" t="s">
        <v>53</v>
      </c>
    </row>
    <row r="21" spans="1:10" x14ac:dyDescent="0.35">
      <c r="A21" s="65" t="s">
        <v>48</v>
      </c>
      <c r="B21" s="65" t="s">
        <v>9</v>
      </c>
      <c r="C21" s="65" t="s">
        <v>49</v>
      </c>
      <c r="D21" s="80" t="s">
        <v>106</v>
      </c>
      <c r="E21" s="34" t="s">
        <v>107</v>
      </c>
      <c r="F21" s="34">
        <v>47</v>
      </c>
      <c r="G21" s="34" t="s">
        <v>108</v>
      </c>
      <c r="H21" s="65" t="s">
        <v>25</v>
      </c>
      <c r="I21" s="65" t="s">
        <v>9</v>
      </c>
      <c r="J21" s="65" t="s">
        <v>86</v>
      </c>
    </row>
    <row r="22" spans="1:10" x14ac:dyDescent="0.35">
      <c r="A22" s="65" t="s">
        <v>183</v>
      </c>
      <c r="B22" s="65" t="s">
        <v>15</v>
      </c>
      <c r="C22" s="65" t="s">
        <v>184</v>
      </c>
      <c r="D22" s="80" t="s">
        <v>109</v>
      </c>
      <c r="E22" s="34" t="s">
        <v>110</v>
      </c>
      <c r="F22" s="34">
        <v>52</v>
      </c>
      <c r="G22" s="34">
        <v>2031219</v>
      </c>
      <c r="H22" s="65" t="s">
        <v>186</v>
      </c>
      <c r="I22" s="65" t="s">
        <v>15</v>
      </c>
      <c r="J22" s="65" t="s">
        <v>187</v>
      </c>
    </row>
    <row r="23" spans="1:10" x14ac:dyDescent="0.35">
      <c r="A23" s="65" t="s">
        <v>111</v>
      </c>
      <c r="B23" s="65" t="s">
        <v>9</v>
      </c>
      <c r="C23" s="65" t="s">
        <v>112</v>
      </c>
      <c r="D23" s="80" t="s">
        <v>113</v>
      </c>
      <c r="E23" s="34" t="s">
        <v>114</v>
      </c>
      <c r="F23" s="34">
        <v>59</v>
      </c>
      <c r="G23" s="34" t="s">
        <v>115</v>
      </c>
      <c r="H23" s="65" t="s">
        <v>210</v>
      </c>
      <c r="I23" s="65" t="s">
        <v>9</v>
      </c>
      <c r="J23" s="65" t="s">
        <v>188</v>
      </c>
    </row>
    <row r="24" spans="1:10" x14ac:dyDescent="0.35">
      <c r="A24" s="65" t="s">
        <v>227</v>
      </c>
      <c r="B24" s="82" t="s">
        <v>249</v>
      </c>
      <c r="C24" s="65" t="s">
        <v>12</v>
      </c>
      <c r="D24" s="80" t="s">
        <v>212</v>
      </c>
      <c r="E24" s="34" t="s">
        <v>116</v>
      </c>
      <c r="F24" s="34">
        <v>63</v>
      </c>
      <c r="G24" s="34">
        <v>2031220</v>
      </c>
      <c r="H24" s="65" t="s">
        <v>100</v>
      </c>
      <c r="I24" s="82" t="s">
        <v>249</v>
      </c>
      <c r="J24" s="65" t="s">
        <v>101</v>
      </c>
    </row>
    <row r="25" spans="1:10" x14ac:dyDescent="0.35">
      <c r="A25" s="65" t="s">
        <v>118</v>
      </c>
      <c r="B25" s="65" t="s">
        <v>9</v>
      </c>
      <c r="C25" s="65" t="s">
        <v>119</v>
      </c>
      <c r="D25" s="80" t="s">
        <v>120</v>
      </c>
      <c r="E25" s="34" t="s">
        <v>121</v>
      </c>
      <c r="F25" s="34">
        <v>70</v>
      </c>
      <c r="G25" s="34" t="s">
        <v>122</v>
      </c>
      <c r="H25" s="65" t="s">
        <v>37</v>
      </c>
      <c r="I25" s="65" t="s">
        <v>9</v>
      </c>
      <c r="J25" s="65" t="s">
        <v>36</v>
      </c>
    </row>
    <row r="26" spans="1:10" x14ac:dyDescent="0.35">
      <c r="A26" s="65" t="s">
        <v>123</v>
      </c>
      <c r="B26" s="82" t="s">
        <v>249</v>
      </c>
      <c r="C26" s="65" t="s">
        <v>124</v>
      </c>
      <c r="D26" s="80" t="s">
        <v>248</v>
      </c>
      <c r="E26" s="34" t="s">
        <v>125</v>
      </c>
      <c r="F26" s="34">
        <v>75</v>
      </c>
      <c r="G26" s="34" t="s">
        <v>126</v>
      </c>
      <c r="H26" s="65" t="s">
        <v>203</v>
      </c>
      <c r="I26" s="82" t="s">
        <v>249</v>
      </c>
      <c r="J26" s="65" t="s">
        <v>38</v>
      </c>
    </row>
    <row r="27" spans="1:10" x14ac:dyDescent="0.35">
      <c r="A27" s="65" t="s">
        <v>127</v>
      </c>
      <c r="B27" s="65" t="s">
        <v>15</v>
      </c>
      <c r="C27" s="65" t="s">
        <v>128</v>
      </c>
      <c r="D27" s="80" t="s">
        <v>129</v>
      </c>
      <c r="E27" s="34" t="s">
        <v>130</v>
      </c>
      <c r="F27" s="34">
        <v>78</v>
      </c>
      <c r="G27" s="34" t="s">
        <v>131</v>
      </c>
      <c r="H27" s="65" t="s">
        <v>239</v>
      </c>
      <c r="I27" s="65" t="s">
        <v>15</v>
      </c>
      <c r="J27" s="65" t="s">
        <v>39</v>
      </c>
    </row>
    <row r="28" spans="1:10" x14ac:dyDescent="0.35">
      <c r="A28" s="65" t="s">
        <v>132</v>
      </c>
      <c r="B28" s="65" t="s">
        <v>15</v>
      </c>
      <c r="C28" s="65" t="s">
        <v>133</v>
      </c>
      <c r="D28" s="4" t="s">
        <v>134</v>
      </c>
      <c r="E28" s="34" t="s">
        <v>135</v>
      </c>
      <c r="F28" s="34">
        <v>82</v>
      </c>
      <c r="G28" s="34" t="s">
        <v>136</v>
      </c>
      <c r="H28" s="65" t="s">
        <v>204</v>
      </c>
      <c r="I28" s="65" t="s">
        <v>15</v>
      </c>
      <c r="J28" s="65" t="s">
        <v>19</v>
      </c>
    </row>
    <row r="29" spans="1:10" x14ac:dyDescent="0.35">
      <c r="A29" s="65" t="s">
        <v>205</v>
      </c>
      <c r="B29" s="65" t="s">
        <v>9</v>
      </c>
      <c r="C29" s="65" t="s">
        <v>237</v>
      </c>
      <c r="D29" s="32" t="s">
        <v>138</v>
      </c>
      <c r="E29" s="33" t="s">
        <v>139</v>
      </c>
      <c r="F29" s="33">
        <v>91</v>
      </c>
      <c r="G29" s="33" t="s">
        <v>140</v>
      </c>
      <c r="H29" s="65" t="s">
        <v>117</v>
      </c>
      <c r="I29" s="65" t="s">
        <v>9</v>
      </c>
      <c r="J29" s="65" t="s">
        <v>18</v>
      </c>
    </row>
    <row r="30" spans="1:10" x14ac:dyDescent="0.35">
      <c r="A30" s="65" t="s">
        <v>14</v>
      </c>
      <c r="B30" s="65" t="s">
        <v>14</v>
      </c>
      <c r="C30" s="65" t="s">
        <v>141</v>
      </c>
      <c r="D30" s="54" t="s">
        <v>142</v>
      </c>
      <c r="E30" s="36" t="s">
        <v>143</v>
      </c>
      <c r="F30" s="48" t="s">
        <v>13</v>
      </c>
      <c r="G30" s="33" t="s">
        <v>144</v>
      </c>
      <c r="H30" s="65" t="s">
        <v>14</v>
      </c>
      <c r="I30" s="65" t="s">
        <v>14</v>
      </c>
      <c r="J30" s="65" t="s">
        <v>270</v>
      </c>
    </row>
    <row r="31" spans="1:10" x14ac:dyDescent="0.35">
      <c r="A31" s="65"/>
      <c r="B31" s="65"/>
      <c r="C31" s="65"/>
      <c r="D31" s="36" t="s">
        <v>145</v>
      </c>
      <c r="E31" s="33"/>
      <c r="F31" s="48"/>
      <c r="G31" s="34"/>
      <c r="H31" s="65"/>
      <c r="I31" s="65"/>
      <c r="J31" s="65"/>
    </row>
    <row r="32" spans="1:10" x14ac:dyDescent="0.35">
      <c r="A32" s="65" t="s">
        <v>216</v>
      </c>
      <c r="B32" s="65" t="s">
        <v>137</v>
      </c>
      <c r="C32" s="65" t="s">
        <v>261</v>
      </c>
      <c r="D32" s="32" t="s">
        <v>146</v>
      </c>
      <c r="E32" s="47" t="s">
        <v>147</v>
      </c>
      <c r="F32" s="33">
        <v>97</v>
      </c>
      <c r="G32" s="33" t="s">
        <v>148</v>
      </c>
      <c r="H32" s="79" t="s">
        <v>280</v>
      </c>
      <c r="I32" s="65" t="s">
        <v>137</v>
      </c>
      <c r="J32" s="65" t="s">
        <v>269</v>
      </c>
    </row>
    <row r="33" spans="1:10" x14ac:dyDescent="0.35">
      <c r="A33" s="65" t="s">
        <v>217</v>
      </c>
      <c r="B33" s="65" t="s">
        <v>137</v>
      </c>
      <c r="C33" s="65" t="s">
        <v>262</v>
      </c>
      <c r="D33" s="4" t="s">
        <v>149</v>
      </c>
      <c r="E33" s="10">
        <v>1213.2</v>
      </c>
      <c r="F33" s="34">
        <v>101</v>
      </c>
      <c r="G33" s="34" t="s">
        <v>150</v>
      </c>
      <c r="H33" s="65" t="s">
        <v>267</v>
      </c>
      <c r="I33" s="65" t="s">
        <v>137</v>
      </c>
      <c r="J33" s="65" t="s">
        <v>268</v>
      </c>
    </row>
    <row r="34" spans="1:10" x14ac:dyDescent="0.35">
      <c r="A34" s="65" t="s">
        <v>218</v>
      </c>
      <c r="B34" s="65" t="s">
        <v>137</v>
      </c>
      <c r="C34" s="65" t="s">
        <v>263</v>
      </c>
      <c r="D34" s="4" t="s">
        <v>151</v>
      </c>
      <c r="E34" s="10">
        <v>1207.0999999999999</v>
      </c>
      <c r="F34" s="34">
        <v>107</v>
      </c>
      <c r="G34" s="34" t="s">
        <v>152</v>
      </c>
      <c r="H34" s="65" t="s">
        <v>265</v>
      </c>
      <c r="I34" s="65" t="s">
        <v>137</v>
      </c>
      <c r="J34" s="65" t="s">
        <v>266</v>
      </c>
    </row>
    <row r="35" spans="1:10" x14ac:dyDescent="0.35">
      <c r="A35" s="37" t="s">
        <v>14</v>
      </c>
      <c r="B35" s="65" t="s">
        <v>14</v>
      </c>
      <c r="C35" s="37" t="s">
        <v>14</v>
      </c>
      <c r="D35" s="9" t="s">
        <v>154</v>
      </c>
      <c r="E35" s="37" t="s">
        <v>14</v>
      </c>
      <c r="F35" s="37" t="s">
        <v>13</v>
      </c>
      <c r="G35" s="37" t="s">
        <v>14</v>
      </c>
      <c r="H35" s="65" t="s">
        <v>13</v>
      </c>
      <c r="I35" s="65" t="s">
        <v>13</v>
      </c>
      <c r="J35" s="79" t="s">
        <v>13</v>
      </c>
    </row>
    <row r="36" spans="1:10" x14ac:dyDescent="0.35">
      <c r="A36" s="65" t="s">
        <v>14</v>
      </c>
      <c r="B36" s="65" t="s">
        <v>14</v>
      </c>
      <c r="C36" s="65" t="s">
        <v>153</v>
      </c>
      <c r="D36" s="9" t="s">
        <v>156</v>
      </c>
      <c r="E36" s="47" t="s">
        <v>7</v>
      </c>
      <c r="F36" s="37" t="s">
        <v>13</v>
      </c>
      <c r="G36" s="34" t="s">
        <v>157</v>
      </c>
      <c r="H36" s="65" t="s">
        <v>13</v>
      </c>
      <c r="I36" s="65" t="s">
        <v>13</v>
      </c>
      <c r="J36" s="79" t="s">
        <v>279</v>
      </c>
    </row>
    <row r="37" spans="1:10" s="27" customFormat="1" x14ac:dyDescent="0.35">
      <c r="A37" s="66" t="s">
        <v>155</v>
      </c>
      <c r="B37" s="66" t="s">
        <v>14</v>
      </c>
      <c r="C37" s="66" t="s">
        <v>14</v>
      </c>
      <c r="D37" s="55" t="s">
        <v>158</v>
      </c>
      <c r="E37" s="47">
        <v>1191.0999999999999</v>
      </c>
      <c r="F37" s="33">
        <v>123</v>
      </c>
      <c r="G37" s="33">
        <v>2060506</v>
      </c>
      <c r="H37" s="66" t="s">
        <v>8</v>
      </c>
      <c r="I37" s="66" t="s">
        <v>6</v>
      </c>
      <c r="J37" s="66" t="s">
        <v>264</v>
      </c>
    </row>
    <row r="38" spans="1:10" x14ac:dyDescent="0.35">
      <c r="A38" s="11"/>
      <c r="B38" s="11"/>
      <c r="C38" s="11"/>
      <c r="D38" s="12"/>
      <c r="E38" s="12"/>
      <c r="F38" s="13">
        <v>123</v>
      </c>
      <c r="G38" s="85" t="s">
        <v>0</v>
      </c>
      <c r="H38" s="85"/>
      <c r="I38" s="14" t="s">
        <v>159</v>
      </c>
      <c r="J38" s="12"/>
    </row>
    <row r="39" spans="1:10" x14ac:dyDescent="0.35">
      <c r="A39" s="70" t="s">
        <v>11</v>
      </c>
      <c r="B39" s="74"/>
      <c r="C39" s="74"/>
      <c r="D39" s="15"/>
      <c r="E39" s="15"/>
      <c r="F39" s="59"/>
      <c r="G39" s="74"/>
      <c r="H39" s="74"/>
      <c r="I39" s="16"/>
      <c r="J39" s="74"/>
    </row>
    <row r="40" spans="1:10" ht="15" customHeight="1" x14ac:dyDescent="0.35">
      <c r="A40" s="95" t="s">
        <v>277</v>
      </c>
      <c r="B40" s="95"/>
      <c r="C40" s="95"/>
      <c r="D40" s="95"/>
      <c r="E40" s="95"/>
      <c r="F40" s="95"/>
      <c r="G40" s="95"/>
      <c r="H40" s="95"/>
      <c r="I40" s="95"/>
      <c r="J40" s="95"/>
    </row>
    <row r="41" spans="1:10" ht="24" customHeight="1" x14ac:dyDescent="0.35">
      <c r="A41" s="96" t="s">
        <v>281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24" customHeight="1" x14ac:dyDescent="0.35">
      <c r="A42" s="96" t="s">
        <v>282</v>
      </c>
      <c r="B42" s="97"/>
      <c r="C42" s="97"/>
      <c r="D42" s="97"/>
      <c r="E42" s="97"/>
      <c r="F42" s="97"/>
      <c r="G42" s="97"/>
      <c r="H42" s="97"/>
      <c r="I42" s="97"/>
      <c r="J42" s="97"/>
    </row>
    <row r="43" spans="1:10" ht="21.75" customHeight="1" x14ac:dyDescent="0.35">
      <c r="A43" s="86"/>
      <c r="B43" s="86"/>
      <c r="C43" s="86"/>
      <c r="D43" s="86"/>
      <c r="E43" s="86"/>
      <c r="F43" s="86"/>
      <c r="G43" s="86"/>
      <c r="H43" s="86"/>
      <c r="I43" s="86"/>
      <c r="J43" s="86"/>
    </row>
    <row r="44" spans="1:10" x14ac:dyDescent="0.35">
      <c r="A44" s="87"/>
      <c r="B44" s="88"/>
      <c r="C44" s="88"/>
      <c r="D44" s="88"/>
      <c r="E44" s="88"/>
      <c r="F44" s="88"/>
      <c r="G44" s="88"/>
      <c r="H44" s="88"/>
      <c r="I44" s="88"/>
      <c r="J44" s="88"/>
    </row>
    <row r="45" spans="1:10" x14ac:dyDescent="0.35">
      <c r="A45" s="88"/>
      <c r="B45" s="88"/>
      <c r="C45" s="88"/>
      <c r="D45" s="88"/>
      <c r="E45" s="88"/>
      <c r="F45" s="88"/>
      <c r="G45" s="88"/>
      <c r="H45" s="88"/>
      <c r="I45" s="88"/>
      <c r="J45" s="88"/>
    </row>
  </sheetData>
  <mergeCells count="12">
    <mergeCell ref="G38:H38"/>
    <mergeCell ref="A43:J43"/>
    <mergeCell ref="A44:J45"/>
    <mergeCell ref="D6:F6"/>
    <mergeCell ref="D2:F2"/>
    <mergeCell ref="A3:C3"/>
    <mergeCell ref="D3:F3"/>
    <mergeCell ref="G3:J4"/>
    <mergeCell ref="D4:F4"/>
    <mergeCell ref="A40:J40"/>
    <mergeCell ref="A41:J41"/>
    <mergeCell ref="A42:J42"/>
  </mergeCells>
  <pageMargins left="0.7" right="0.7" top="0.75" bottom="0.75" header="0.3" footer="0.3"/>
  <pageSetup paperSize="9" scale="8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2"/>
  <sheetViews>
    <sheetView tabSelected="1" view="pageBreakPreview" zoomScaleNormal="100" zoomScaleSheetLayoutView="100" workbookViewId="0">
      <selection activeCell="D49" sqref="D49"/>
    </sheetView>
  </sheetViews>
  <sheetFormatPr defaultRowHeight="14.5" x14ac:dyDescent="0.35"/>
  <cols>
    <col min="1" max="3" width="9.1796875" style="28"/>
    <col min="4" max="4" width="20.54296875" customWidth="1"/>
    <col min="5" max="5" width="9.26953125" bestFit="1" customWidth="1"/>
    <col min="6" max="6" width="9.26953125" style="28" bestFit="1" customWidth="1"/>
    <col min="7" max="7" width="9.81640625" style="28" bestFit="1" customWidth="1"/>
    <col min="8" max="8" width="9.1796875" style="28"/>
    <col min="9" max="9" width="9.26953125" style="28" bestFit="1" customWidth="1"/>
    <col min="10" max="10" width="9.1796875" style="28"/>
  </cols>
  <sheetData>
    <row r="1" spans="1:10" x14ac:dyDescent="0.35">
      <c r="D1" s="28"/>
      <c r="E1" s="28"/>
      <c r="J1" s="84" t="s">
        <v>285</v>
      </c>
    </row>
    <row r="2" spans="1:10" x14ac:dyDescent="0.35">
      <c r="A2" s="73" t="s">
        <v>0</v>
      </c>
      <c r="B2" s="17">
        <v>7155</v>
      </c>
      <c r="C2" s="71"/>
      <c r="D2" s="90" t="s">
        <v>243</v>
      </c>
      <c r="E2" s="90"/>
      <c r="F2" s="90"/>
      <c r="H2" s="73" t="s">
        <v>0</v>
      </c>
      <c r="I2" s="61">
        <v>7152</v>
      </c>
      <c r="J2" s="18"/>
    </row>
    <row r="3" spans="1:10" ht="15.5" x14ac:dyDescent="0.35">
      <c r="A3" s="91" t="s">
        <v>68</v>
      </c>
      <c r="B3" s="91"/>
      <c r="C3" s="91"/>
      <c r="D3" s="92" t="s">
        <v>26</v>
      </c>
      <c r="E3" s="92"/>
      <c r="F3" s="92"/>
      <c r="G3" s="77" t="s">
        <v>250</v>
      </c>
      <c r="H3" s="72"/>
      <c r="I3" s="49"/>
      <c r="J3" s="18"/>
    </row>
    <row r="4" spans="1:10" s="28" customFormat="1" ht="15.5" x14ac:dyDescent="0.35">
      <c r="A4" s="52" t="s">
        <v>70</v>
      </c>
      <c r="B4" s="53"/>
      <c r="C4" s="7"/>
      <c r="D4" s="98" t="s">
        <v>27</v>
      </c>
      <c r="E4" s="98"/>
      <c r="F4" s="98"/>
      <c r="G4" s="77"/>
      <c r="H4" s="72"/>
      <c r="I4" s="49"/>
      <c r="J4" s="18"/>
    </row>
    <row r="5" spans="1:10" x14ac:dyDescent="0.35">
      <c r="A5" s="78" t="s">
        <v>1</v>
      </c>
      <c r="B5" s="25"/>
      <c r="C5" s="26">
        <v>9.930555555555555E-2</v>
      </c>
      <c r="D5" s="28"/>
      <c r="E5" s="28"/>
      <c r="G5" s="78" t="s">
        <v>1</v>
      </c>
      <c r="H5" s="25"/>
      <c r="I5" s="26">
        <v>9.7916666666666666E-2</v>
      </c>
      <c r="J5" s="51"/>
    </row>
    <row r="6" spans="1:10" x14ac:dyDescent="0.35">
      <c r="A6" s="78" t="s">
        <v>2</v>
      </c>
      <c r="B6" s="25"/>
      <c r="C6" s="44" t="s">
        <v>50</v>
      </c>
      <c r="D6" s="89" t="s">
        <v>160</v>
      </c>
      <c r="E6" s="89"/>
      <c r="F6" s="89"/>
      <c r="G6" s="78" t="s">
        <v>2</v>
      </c>
      <c r="H6" s="25"/>
      <c r="I6" s="44" t="s">
        <v>41</v>
      </c>
      <c r="J6" s="51"/>
    </row>
    <row r="7" spans="1:10" x14ac:dyDescent="0.35">
      <c r="A7" s="70" t="s">
        <v>3</v>
      </c>
      <c r="B7" s="74"/>
      <c r="C7" s="74" t="s">
        <v>42</v>
      </c>
      <c r="D7" s="69"/>
      <c r="E7" s="28"/>
      <c r="F7" s="31"/>
      <c r="G7" s="70" t="s">
        <v>3</v>
      </c>
      <c r="H7" s="74"/>
      <c r="I7" s="74" t="s">
        <v>42</v>
      </c>
      <c r="J7" s="51"/>
    </row>
    <row r="8" spans="1:10" s="39" customFormat="1" x14ac:dyDescent="0.35">
      <c r="A8" s="45" t="s">
        <v>161</v>
      </c>
      <c r="B8" s="46">
        <f>B9</f>
        <v>51.615610574905581</v>
      </c>
      <c r="C8" s="42" t="s">
        <v>28</v>
      </c>
      <c r="D8" s="69"/>
      <c r="E8" s="69"/>
      <c r="F8" s="40"/>
      <c r="G8" s="41"/>
      <c r="H8" s="45" t="s">
        <v>161</v>
      </c>
      <c r="I8" s="46">
        <f>I9</f>
        <v>52.340425531914889</v>
      </c>
      <c r="J8" s="42" t="s">
        <v>28</v>
      </c>
    </row>
    <row r="9" spans="1:10" s="38" customFormat="1" x14ac:dyDescent="0.35">
      <c r="A9" s="29">
        <f>ROUND((C5-INT(C5))*24,3)</f>
        <v>2.383</v>
      </c>
      <c r="B9" s="30">
        <f>F37/A9</f>
        <v>51.615610574905581</v>
      </c>
      <c r="C9" s="29" t="s">
        <v>28</v>
      </c>
      <c r="D9" s="67"/>
      <c r="E9" s="67"/>
      <c r="F9" s="29"/>
      <c r="G9" s="50"/>
      <c r="H9" s="29">
        <f>ROUND((I5-INT(I5))*24,3)</f>
        <v>2.35</v>
      </c>
      <c r="I9" s="30">
        <f>F37/H9</f>
        <v>52.340425531914889</v>
      </c>
      <c r="J9" s="29" t="s">
        <v>28</v>
      </c>
    </row>
    <row r="10" spans="1:10" ht="86.5" x14ac:dyDescent="0.35">
      <c r="A10" s="64" t="s">
        <v>29</v>
      </c>
      <c r="B10" s="64" t="s">
        <v>30</v>
      </c>
      <c r="C10" s="64" t="s">
        <v>31</v>
      </c>
      <c r="D10" s="2" t="s">
        <v>43</v>
      </c>
      <c r="E10" s="3" t="s">
        <v>32</v>
      </c>
      <c r="F10" s="64" t="s">
        <v>4</v>
      </c>
      <c r="G10" s="64" t="s">
        <v>33</v>
      </c>
      <c r="H10" s="64" t="s">
        <v>29</v>
      </c>
      <c r="I10" s="19" t="s">
        <v>30</v>
      </c>
      <c r="J10" s="64" t="s">
        <v>31</v>
      </c>
    </row>
    <row r="11" spans="1:10" x14ac:dyDescent="0.35">
      <c r="A11" s="75" t="s">
        <v>0</v>
      </c>
      <c r="B11" s="20">
        <v>7155</v>
      </c>
      <c r="C11" s="76"/>
      <c r="D11" s="68" t="s">
        <v>73</v>
      </c>
      <c r="E11" s="69"/>
      <c r="F11" s="8"/>
      <c r="G11" s="76"/>
      <c r="H11" s="76"/>
      <c r="I11" s="76"/>
      <c r="J11" s="76"/>
    </row>
    <row r="12" spans="1:10" x14ac:dyDescent="0.35">
      <c r="A12" s="65" t="s">
        <v>5</v>
      </c>
      <c r="B12" s="65" t="s">
        <v>6</v>
      </c>
      <c r="C12" s="65" t="s">
        <v>197</v>
      </c>
      <c r="D12" s="32" t="s">
        <v>75</v>
      </c>
      <c r="E12" s="33" t="s">
        <v>44</v>
      </c>
      <c r="F12" s="33">
        <v>0</v>
      </c>
      <c r="G12" s="33" t="s">
        <v>45</v>
      </c>
      <c r="H12" s="65" t="s">
        <v>16</v>
      </c>
      <c r="I12" s="65" t="s">
        <v>7</v>
      </c>
      <c r="J12" s="65" t="s">
        <v>8</v>
      </c>
    </row>
    <row r="13" spans="1:10" x14ac:dyDescent="0.35">
      <c r="A13" s="65" t="s">
        <v>162</v>
      </c>
      <c r="B13" s="65" t="s">
        <v>15</v>
      </c>
      <c r="C13" s="65" t="s">
        <v>163</v>
      </c>
      <c r="D13" s="80" t="s">
        <v>220</v>
      </c>
      <c r="E13" s="34" t="s">
        <v>76</v>
      </c>
      <c r="F13" s="34">
        <v>2</v>
      </c>
      <c r="G13" s="34">
        <v>2030662</v>
      </c>
      <c r="H13" s="65" t="s">
        <v>233</v>
      </c>
      <c r="I13" s="65" t="s">
        <v>15</v>
      </c>
      <c r="J13" s="65" t="s">
        <v>164</v>
      </c>
    </row>
    <row r="14" spans="1:10" x14ac:dyDescent="0.35">
      <c r="A14" s="65" t="s">
        <v>229</v>
      </c>
      <c r="B14" s="65" t="s">
        <v>15</v>
      </c>
      <c r="C14" s="65" t="s">
        <v>230</v>
      </c>
      <c r="D14" s="80" t="s">
        <v>77</v>
      </c>
      <c r="E14" s="34" t="s">
        <v>78</v>
      </c>
      <c r="F14" s="34">
        <v>6</v>
      </c>
      <c r="G14" s="34" t="s">
        <v>79</v>
      </c>
      <c r="H14" s="65" t="s">
        <v>257</v>
      </c>
      <c r="I14" s="65" t="s">
        <v>15</v>
      </c>
      <c r="J14" s="65" t="s">
        <v>258</v>
      </c>
    </row>
    <row r="15" spans="1:10" x14ac:dyDescent="0.35">
      <c r="A15" s="65" t="s">
        <v>253</v>
      </c>
      <c r="B15" s="82" t="s">
        <v>249</v>
      </c>
      <c r="C15" s="65" t="s">
        <v>202</v>
      </c>
      <c r="D15" s="80" t="s">
        <v>211</v>
      </c>
      <c r="E15" s="34" t="s">
        <v>82</v>
      </c>
      <c r="F15" s="34">
        <v>12</v>
      </c>
      <c r="G15" s="34">
        <v>2031208</v>
      </c>
      <c r="H15" s="65" t="s">
        <v>259</v>
      </c>
      <c r="I15" s="82" t="s">
        <v>249</v>
      </c>
      <c r="J15" s="65" t="s">
        <v>20</v>
      </c>
    </row>
    <row r="16" spans="1:10" x14ac:dyDescent="0.35">
      <c r="A16" s="65" t="s">
        <v>254</v>
      </c>
      <c r="B16" s="65" t="s">
        <v>15</v>
      </c>
      <c r="C16" s="65" t="s">
        <v>190</v>
      </c>
      <c r="D16" s="80" t="s">
        <v>84</v>
      </c>
      <c r="E16" s="34" t="s">
        <v>85</v>
      </c>
      <c r="F16" s="34">
        <v>16</v>
      </c>
      <c r="G16" s="34">
        <v>2031210</v>
      </c>
      <c r="H16" s="65" t="s">
        <v>234</v>
      </c>
      <c r="I16" s="65" t="s">
        <v>15</v>
      </c>
      <c r="J16" s="65" t="s">
        <v>165</v>
      </c>
    </row>
    <row r="17" spans="1:10" x14ac:dyDescent="0.35">
      <c r="A17" s="65" t="s">
        <v>225</v>
      </c>
      <c r="B17" s="65" t="s">
        <v>9</v>
      </c>
      <c r="C17" s="65" t="s">
        <v>226</v>
      </c>
      <c r="D17" s="80" t="s">
        <v>89</v>
      </c>
      <c r="E17" s="34" t="s">
        <v>90</v>
      </c>
      <c r="F17" s="34">
        <v>22</v>
      </c>
      <c r="G17" s="34" t="s">
        <v>91</v>
      </c>
      <c r="H17" s="65" t="s">
        <v>221</v>
      </c>
      <c r="I17" s="65" t="s">
        <v>9</v>
      </c>
      <c r="J17" s="65" t="s">
        <v>21</v>
      </c>
    </row>
    <row r="18" spans="1:10" x14ac:dyDescent="0.35">
      <c r="A18" s="65" t="s">
        <v>255</v>
      </c>
      <c r="B18" s="65" t="s">
        <v>15</v>
      </c>
      <c r="C18" s="65" t="s">
        <v>223</v>
      </c>
      <c r="D18" s="80" t="s">
        <v>94</v>
      </c>
      <c r="E18" s="34" t="s">
        <v>95</v>
      </c>
      <c r="F18" s="34">
        <v>31</v>
      </c>
      <c r="G18" s="34">
        <v>2031212</v>
      </c>
      <c r="H18" s="65" t="s">
        <v>213</v>
      </c>
      <c r="I18" s="65" t="s">
        <v>15</v>
      </c>
      <c r="J18" s="65" t="s">
        <v>34</v>
      </c>
    </row>
    <row r="19" spans="1:10" x14ac:dyDescent="0.35">
      <c r="A19" s="65" t="s">
        <v>244</v>
      </c>
      <c r="B19" s="65" t="s">
        <v>15</v>
      </c>
      <c r="C19" s="65" t="s">
        <v>224</v>
      </c>
      <c r="D19" s="80" t="s">
        <v>98</v>
      </c>
      <c r="E19" s="34" t="s">
        <v>99</v>
      </c>
      <c r="F19" s="34">
        <v>34</v>
      </c>
      <c r="G19" s="34">
        <v>2031216</v>
      </c>
      <c r="H19" s="65" t="s">
        <v>214</v>
      </c>
      <c r="I19" s="65" t="s">
        <v>15</v>
      </c>
      <c r="J19" s="65" t="s">
        <v>35</v>
      </c>
    </row>
    <row r="20" spans="1:10" x14ac:dyDescent="0.35">
      <c r="A20" s="65" t="s">
        <v>231</v>
      </c>
      <c r="B20" s="65" t="s">
        <v>15</v>
      </c>
      <c r="C20" s="65" t="s">
        <v>196</v>
      </c>
      <c r="D20" s="80" t="s">
        <v>104</v>
      </c>
      <c r="E20" s="34" t="s">
        <v>105</v>
      </c>
      <c r="F20" s="34">
        <v>40</v>
      </c>
      <c r="G20" s="34">
        <v>2031214</v>
      </c>
      <c r="H20" s="65" t="s">
        <v>215</v>
      </c>
      <c r="I20" s="65" t="s">
        <v>15</v>
      </c>
      <c r="J20" s="65" t="s">
        <v>194</v>
      </c>
    </row>
    <row r="21" spans="1:10" x14ac:dyDescent="0.35">
      <c r="A21" s="65" t="s">
        <v>55</v>
      </c>
      <c r="B21" s="65" t="s">
        <v>9</v>
      </c>
      <c r="C21" s="65" t="s">
        <v>56</v>
      </c>
      <c r="D21" s="80" t="s">
        <v>106</v>
      </c>
      <c r="E21" s="34" t="s">
        <v>107</v>
      </c>
      <c r="F21" s="34">
        <v>47</v>
      </c>
      <c r="G21" s="34" t="s">
        <v>108</v>
      </c>
      <c r="H21" s="65" t="s">
        <v>58</v>
      </c>
      <c r="I21" s="65" t="s">
        <v>9</v>
      </c>
      <c r="J21" s="65" t="s">
        <v>166</v>
      </c>
    </row>
    <row r="22" spans="1:10" x14ac:dyDescent="0.35">
      <c r="A22" s="65" t="s">
        <v>199</v>
      </c>
      <c r="B22" s="65" t="s">
        <v>15</v>
      </c>
      <c r="C22" s="65" t="s">
        <v>200</v>
      </c>
      <c r="D22" s="80" t="s">
        <v>109</v>
      </c>
      <c r="E22" s="34" t="s">
        <v>110</v>
      </c>
      <c r="F22" s="34">
        <v>52</v>
      </c>
      <c r="G22" s="34">
        <v>2031219</v>
      </c>
      <c r="H22" s="65" t="s">
        <v>251</v>
      </c>
      <c r="I22" s="65" t="s">
        <v>15</v>
      </c>
      <c r="J22" s="65" t="s">
        <v>59</v>
      </c>
    </row>
    <row r="23" spans="1:10" x14ac:dyDescent="0.35">
      <c r="A23" s="65" t="s">
        <v>247</v>
      </c>
      <c r="B23" s="65" t="s">
        <v>9</v>
      </c>
      <c r="C23" s="65" t="s">
        <v>246</v>
      </c>
      <c r="D23" s="80" t="s">
        <v>113</v>
      </c>
      <c r="E23" s="34" t="s">
        <v>114</v>
      </c>
      <c r="F23" s="34">
        <v>59</v>
      </c>
      <c r="G23" s="34" t="s">
        <v>115</v>
      </c>
      <c r="H23" s="65" t="s">
        <v>60</v>
      </c>
      <c r="I23" s="65" t="s">
        <v>9</v>
      </c>
      <c r="J23" s="65" t="s">
        <v>167</v>
      </c>
    </row>
    <row r="24" spans="1:10" x14ac:dyDescent="0.35">
      <c r="A24" s="65" t="s">
        <v>242</v>
      </c>
      <c r="B24" s="82" t="s">
        <v>249</v>
      </c>
      <c r="C24" s="65" t="s">
        <v>232</v>
      </c>
      <c r="D24" s="80" t="s">
        <v>212</v>
      </c>
      <c r="E24" s="34" t="s">
        <v>116</v>
      </c>
      <c r="F24" s="34">
        <v>63</v>
      </c>
      <c r="G24" s="34">
        <v>2031220</v>
      </c>
      <c r="H24" s="65" t="s">
        <v>260</v>
      </c>
      <c r="I24" s="82" t="s">
        <v>249</v>
      </c>
      <c r="J24" s="65" t="s">
        <v>61</v>
      </c>
    </row>
    <row r="25" spans="1:10" x14ac:dyDescent="0.35">
      <c r="A25" s="65" t="s">
        <v>245</v>
      </c>
      <c r="B25" s="65" t="s">
        <v>9</v>
      </c>
      <c r="C25" s="65" t="s">
        <v>198</v>
      </c>
      <c r="D25" s="80" t="s">
        <v>120</v>
      </c>
      <c r="E25" s="34" t="s">
        <v>121</v>
      </c>
      <c r="F25" s="34">
        <v>70</v>
      </c>
      <c r="G25" s="34" t="s">
        <v>122</v>
      </c>
      <c r="H25" s="65" t="s">
        <v>62</v>
      </c>
      <c r="I25" s="65" t="s">
        <v>9</v>
      </c>
      <c r="J25" s="65" t="s">
        <v>54</v>
      </c>
    </row>
    <row r="26" spans="1:10" x14ac:dyDescent="0.35">
      <c r="A26" s="65" t="s">
        <v>192</v>
      </c>
      <c r="B26" s="82" t="s">
        <v>249</v>
      </c>
      <c r="C26" s="65" t="s">
        <v>193</v>
      </c>
      <c r="D26" s="80" t="s">
        <v>248</v>
      </c>
      <c r="E26" s="34" t="s">
        <v>125</v>
      </c>
      <c r="F26" s="34">
        <v>75</v>
      </c>
      <c r="G26" s="34" t="s">
        <v>126</v>
      </c>
      <c r="H26" s="65" t="s">
        <v>240</v>
      </c>
      <c r="I26" s="82" t="s">
        <v>249</v>
      </c>
      <c r="J26" s="65" t="s">
        <v>195</v>
      </c>
    </row>
    <row r="27" spans="1:10" x14ac:dyDescent="0.35">
      <c r="A27" s="65" t="s">
        <v>206</v>
      </c>
      <c r="B27" s="65" t="s">
        <v>15</v>
      </c>
      <c r="C27" s="65" t="s">
        <v>207</v>
      </c>
      <c r="D27" s="80" t="s">
        <v>129</v>
      </c>
      <c r="E27" s="34" t="s">
        <v>130</v>
      </c>
      <c r="F27" s="34">
        <v>78</v>
      </c>
      <c r="G27" s="34" t="s">
        <v>131</v>
      </c>
      <c r="H27" s="65" t="s">
        <v>208</v>
      </c>
      <c r="I27" s="65" t="s">
        <v>15</v>
      </c>
      <c r="J27" s="65" t="s">
        <v>63</v>
      </c>
    </row>
    <row r="28" spans="1:10" x14ac:dyDescent="0.35">
      <c r="A28" s="65" t="s">
        <v>256</v>
      </c>
      <c r="B28" s="65" t="s">
        <v>15</v>
      </c>
      <c r="C28" s="65" t="s">
        <v>228</v>
      </c>
      <c r="D28" s="80" t="s">
        <v>134</v>
      </c>
      <c r="E28" s="34" t="s">
        <v>135</v>
      </c>
      <c r="F28" s="34">
        <v>82</v>
      </c>
      <c r="G28" s="34" t="s">
        <v>136</v>
      </c>
      <c r="H28" s="65" t="s">
        <v>235</v>
      </c>
      <c r="I28" s="65" t="s">
        <v>15</v>
      </c>
      <c r="J28" s="65" t="s">
        <v>191</v>
      </c>
    </row>
    <row r="29" spans="1:10" x14ac:dyDescent="0.35">
      <c r="A29" s="65" t="s">
        <v>168</v>
      </c>
      <c r="B29" s="65" t="s">
        <v>9</v>
      </c>
      <c r="C29" s="65" t="s">
        <v>169</v>
      </c>
      <c r="D29" s="32" t="s">
        <v>138</v>
      </c>
      <c r="E29" s="33" t="s">
        <v>139</v>
      </c>
      <c r="F29" s="33">
        <v>91</v>
      </c>
      <c r="G29" s="33" t="s">
        <v>140</v>
      </c>
      <c r="H29" s="65" t="s">
        <v>209</v>
      </c>
      <c r="I29" s="65" t="s">
        <v>9</v>
      </c>
      <c r="J29" s="65" t="s">
        <v>57</v>
      </c>
    </row>
    <row r="30" spans="1:10" x14ac:dyDescent="0.35">
      <c r="A30" s="1" t="s">
        <v>14</v>
      </c>
      <c r="B30" s="1" t="s">
        <v>14</v>
      </c>
      <c r="C30" s="65" t="s">
        <v>170</v>
      </c>
      <c r="D30" s="54" t="s">
        <v>142</v>
      </c>
      <c r="E30" s="48" t="s">
        <v>171</v>
      </c>
      <c r="F30" s="48" t="s">
        <v>13</v>
      </c>
      <c r="G30" s="21" t="s">
        <v>144</v>
      </c>
      <c r="H30" s="65" t="s">
        <v>13</v>
      </c>
      <c r="I30" s="65" t="s">
        <v>13</v>
      </c>
      <c r="J30" s="65" t="s">
        <v>201</v>
      </c>
    </row>
    <row r="31" spans="1:10" x14ac:dyDescent="0.35">
      <c r="A31" s="37"/>
      <c r="B31" s="37"/>
      <c r="C31" s="37"/>
      <c r="D31" s="36" t="s">
        <v>145</v>
      </c>
      <c r="E31" s="48"/>
      <c r="F31" s="48"/>
      <c r="G31" s="48"/>
      <c r="H31" s="65"/>
      <c r="I31" s="65"/>
      <c r="J31" s="65"/>
    </row>
    <row r="32" spans="1:10" x14ac:dyDescent="0.35">
      <c r="A32" s="1" t="s">
        <v>172</v>
      </c>
      <c r="B32" s="1" t="s">
        <v>137</v>
      </c>
      <c r="C32" s="1" t="s">
        <v>173</v>
      </c>
      <c r="D32" s="32" t="s">
        <v>146</v>
      </c>
      <c r="E32" s="47" t="s">
        <v>147</v>
      </c>
      <c r="F32" s="33">
        <v>97</v>
      </c>
      <c r="G32" s="33" t="s">
        <v>148</v>
      </c>
      <c r="H32" s="65" t="s">
        <v>276</v>
      </c>
      <c r="I32" s="65" t="s">
        <v>137</v>
      </c>
      <c r="J32" s="65" t="s">
        <v>174</v>
      </c>
    </row>
    <row r="33" spans="1:10" x14ac:dyDescent="0.35">
      <c r="A33" s="1" t="s">
        <v>175</v>
      </c>
      <c r="B33" s="1" t="s">
        <v>137</v>
      </c>
      <c r="C33" s="1" t="s">
        <v>176</v>
      </c>
      <c r="D33" s="4" t="s">
        <v>149</v>
      </c>
      <c r="E33" s="10">
        <v>1213.2</v>
      </c>
      <c r="F33" s="34">
        <v>101</v>
      </c>
      <c r="G33" s="34" t="s">
        <v>150</v>
      </c>
      <c r="H33" s="65" t="s">
        <v>275</v>
      </c>
      <c r="I33" s="65" t="s">
        <v>137</v>
      </c>
      <c r="J33" s="65" t="s">
        <v>177</v>
      </c>
    </row>
    <row r="34" spans="1:10" x14ac:dyDescent="0.35">
      <c r="A34" s="1" t="s">
        <v>178</v>
      </c>
      <c r="B34" s="1" t="s">
        <v>137</v>
      </c>
      <c r="C34" s="1" t="s">
        <v>179</v>
      </c>
      <c r="D34" s="4" t="s">
        <v>151</v>
      </c>
      <c r="E34" s="10">
        <v>1207.0999999999999</v>
      </c>
      <c r="F34" s="34">
        <v>107</v>
      </c>
      <c r="G34" s="34" t="s">
        <v>152</v>
      </c>
      <c r="H34" s="65" t="s">
        <v>274</v>
      </c>
      <c r="I34" s="65" t="s">
        <v>137</v>
      </c>
      <c r="J34" s="65" t="s">
        <v>180</v>
      </c>
    </row>
    <row r="35" spans="1:10" x14ac:dyDescent="0.35">
      <c r="A35" s="37" t="s">
        <v>13</v>
      </c>
      <c r="B35" s="37" t="s">
        <v>13</v>
      </c>
      <c r="C35" s="37" t="s">
        <v>13</v>
      </c>
      <c r="D35" s="9" t="s">
        <v>154</v>
      </c>
      <c r="E35" s="37" t="s">
        <v>13</v>
      </c>
      <c r="F35" s="37" t="s">
        <v>13</v>
      </c>
      <c r="G35" s="37" t="s">
        <v>13</v>
      </c>
      <c r="H35" s="65" t="s">
        <v>13</v>
      </c>
      <c r="I35" s="65" t="s">
        <v>13</v>
      </c>
      <c r="J35" s="65" t="s">
        <v>13</v>
      </c>
    </row>
    <row r="36" spans="1:10" x14ac:dyDescent="0.35">
      <c r="A36" s="1" t="s">
        <v>14</v>
      </c>
      <c r="B36" s="1" t="s">
        <v>14</v>
      </c>
      <c r="C36" s="1" t="s">
        <v>181</v>
      </c>
      <c r="D36" s="9" t="s">
        <v>156</v>
      </c>
      <c r="E36" s="47" t="s">
        <v>7</v>
      </c>
      <c r="F36" s="37" t="s">
        <v>13</v>
      </c>
      <c r="G36" s="34" t="s">
        <v>157</v>
      </c>
      <c r="H36" s="65" t="s">
        <v>13</v>
      </c>
      <c r="I36" s="65" t="s">
        <v>13</v>
      </c>
      <c r="J36" s="65" t="s">
        <v>273</v>
      </c>
    </row>
    <row r="37" spans="1:10" x14ac:dyDescent="0.35">
      <c r="A37" s="1" t="s">
        <v>182</v>
      </c>
      <c r="B37" s="1" t="s">
        <v>14</v>
      </c>
      <c r="C37" s="1" t="s">
        <v>14</v>
      </c>
      <c r="D37" s="55" t="s">
        <v>158</v>
      </c>
      <c r="E37" s="47">
        <v>1191.0999999999999</v>
      </c>
      <c r="F37" s="33">
        <v>123</v>
      </c>
      <c r="G37" s="33">
        <v>2060506</v>
      </c>
      <c r="H37" s="65" t="s">
        <v>13</v>
      </c>
      <c r="I37" s="65" t="s">
        <v>13</v>
      </c>
      <c r="J37" s="65" t="s">
        <v>272</v>
      </c>
    </row>
    <row r="38" spans="1:10" x14ac:dyDescent="0.35">
      <c r="B38" s="74"/>
      <c r="C38" s="31"/>
      <c r="D38" s="12"/>
      <c r="E38" s="16"/>
      <c r="F38" s="29">
        <v>123</v>
      </c>
      <c r="G38" s="85" t="s">
        <v>0</v>
      </c>
      <c r="H38" s="85"/>
      <c r="I38" s="20">
        <v>7152</v>
      </c>
      <c r="J38" s="22"/>
    </row>
    <row r="39" spans="1:10" x14ac:dyDescent="0.35">
      <c r="A39" s="70" t="s">
        <v>11</v>
      </c>
      <c r="B39" s="74"/>
      <c r="C39" s="59"/>
      <c r="D39" s="43"/>
      <c r="E39" s="16"/>
      <c r="F39" s="23"/>
      <c r="G39" s="24"/>
      <c r="H39" s="24"/>
      <c r="I39" s="5"/>
      <c r="J39" s="22"/>
    </row>
    <row r="40" spans="1:10" ht="24" customHeight="1" x14ac:dyDescent="0.35">
      <c r="A40" s="95" t="s">
        <v>278</v>
      </c>
      <c r="B40" s="95"/>
      <c r="C40" s="95"/>
      <c r="D40" s="95"/>
      <c r="E40" s="95"/>
      <c r="F40" s="95"/>
      <c r="G40" s="95"/>
      <c r="H40" s="95"/>
      <c r="I40" s="95"/>
      <c r="J40" s="95"/>
    </row>
    <row r="41" spans="1:10" ht="32.25" customHeight="1" x14ac:dyDescent="0.35">
      <c r="A41" s="96" t="s">
        <v>283</v>
      </c>
      <c r="B41" s="97"/>
      <c r="C41" s="97"/>
      <c r="D41" s="97"/>
      <c r="E41" s="97"/>
      <c r="F41" s="97"/>
      <c r="G41" s="97"/>
      <c r="H41" s="97"/>
      <c r="I41" s="97"/>
      <c r="J41" s="97"/>
    </row>
    <row r="42" spans="1:10" ht="31.5" customHeight="1" x14ac:dyDescent="0.35">
      <c r="A42" s="96" t="s">
        <v>284</v>
      </c>
      <c r="B42" s="97"/>
      <c r="C42" s="97"/>
      <c r="D42" s="97"/>
      <c r="E42" s="97"/>
      <c r="F42" s="97"/>
      <c r="G42" s="97"/>
      <c r="H42" s="97"/>
      <c r="I42" s="97"/>
      <c r="J42" s="97"/>
    </row>
  </sheetData>
  <mergeCells count="9">
    <mergeCell ref="A3:C3"/>
    <mergeCell ref="A41:J41"/>
    <mergeCell ref="A42:J42"/>
    <mergeCell ref="A40:J40"/>
    <mergeCell ref="D2:F2"/>
    <mergeCell ref="D3:F3"/>
    <mergeCell ref="D4:F4"/>
    <mergeCell ref="D6:F6"/>
    <mergeCell ref="G38:H38"/>
  </mergeCells>
  <pageMargins left="0.7" right="0.7" top="0.75" bottom="0.75" header="0.3" footer="0.3"/>
  <pageSetup paperSize="9" scale="8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7153-7156</vt:lpstr>
      <vt:lpstr>7155-7152</vt:lpstr>
      <vt:lpstr>'7153-7156'!Область_печати</vt:lpstr>
      <vt:lpstr>'7155-7152'!Область_печати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2024-01-19T06:41:37Z</dcterms:modified>
</cp:coreProperties>
</file>